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NTE PREVENTION CONSEIL\PREVENTION INSPECTION SST\1-OUTILS CDG45\MODELES DOCUMENTS\Formation Sécurité\"/>
    </mc:Choice>
  </mc:AlternateContent>
  <xr:revisionPtr revIDLastSave="0" documentId="13_ncr:1_{4A1C2362-9773-4E86-B67A-642A0EDBC051}" xr6:coauthVersionLast="47" xr6:coauthVersionMax="47" xr10:uidLastSave="{00000000-0000-0000-0000-000000000000}"/>
  <bookViews>
    <workbookView xWindow="-108" yWindow="-108" windowWidth="23256" windowHeight="14016" xr2:uid="{1FDEE0A7-F9EB-4A45-A856-0C400874A5AB}"/>
  </bookViews>
  <sheets>
    <sheet name="Fonctionnement_fichier" sheetId="4" r:id="rId1"/>
    <sheet name="Suivi_formations" sheetId="1" r:id="rId2"/>
    <sheet name="Liste_formations" sheetId="2" r:id="rId3"/>
    <sheet name="Liste_personnel_services" sheetId="3" r:id="rId4"/>
  </sheets>
  <definedNames>
    <definedName name="Agent">Liste_personnel_services!$C$9:$C$100</definedName>
    <definedName name="Formation">Liste_formations!$C$9:$C$49</definedName>
    <definedName name="_xlnm.Print_Titles" localSheetId="2">Liste_formations!$8:$8</definedName>
    <definedName name="_xlnm.Print_Titles" localSheetId="3">Liste_personnel_services!$8:$8</definedName>
    <definedName name="_xlnm.Print_Titles" localSheetId="1">Suivi_formations!$12:$12</definedName>
    <definedName name="Segment_Année_de_recyclage">#N/A</definedName>
    <definedName name="Segment_Formation_suivie">#N/A</definedName>
    <definedName name="Segment_Service">#N/A</definedName>
    <definedName name="Service">Liste_personnel_services!$D$9:$D$100</definedName>
    <definedName name="_xlnm.Print_Area" localSheetId="0">Fonctionnement_fichier!$A$1:$L$19</definedName>
    <definedName name="_xlnm.Print_Area" localSheetId="2">Liste_formations!$C$1:$F$49</definedName>
    <definedName name="_xlnm.Print_Area" localSheetId="3">Liste_personnel_services!$C$1:$D$100</definedName>
    <definedName name="_xlnm.Print_Area" localSheetId="1">Suivi_formations!$B$1:$I$73</definedName>
  </definedNames>
  <calcPr calcId="18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H13" i="1"/>
  <c r="H14" i="1"/>
  <c r="H15" i="1"/>
  <c r="H16" i="1"/>
  <c r="H17" i="1"/>
  <c r="H18" i="1"/>
  <c r="H19" i="1"/>
  <c r="H20" i="1"/>
  <c r="H21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I3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13" i="1"/>
  <c r="G14" i="1"/>
  <c r="G15" i="1"/>
  <c r="G16" i="1"/>
  <c r="G17" i="1"/>
  <c r="G18" i="1"/>
  <c r="G19" i="1"/>
  <c r="G20" i="1"/>
  <c r="G21" i="1"/>
  <c r="G22" i="1"/>
  <c r="H22" i="1" s="1"/>
  <c r="I22" i="1" s="1"/>
  <c r="G23" i="1"/>
  <c r="H23" i="1" s="1"/>
  <c r="I23" i="1" s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</calcChain>
</file>

<file path=xl/sharedStrings.xml><?xml version="1.0" encoding="utf-8"?>
<sst xmlns="http://schemas.openxmlformats.org/spreadsheetml/2006/main" count="300" uniqueCount="261">
  <si>
    <t>NOM / PRENOM DES AGENTS</t>
  </si>
  <si>
    <t>SERVICE DE LA COLLECTIVITE</t>
  </si>
  <si>
    <t>Agent 1</t>
  </si>
  <si>
    <t>Agent 2</t>
  </si>
  <si>
    <t>Agent 3</t>
  </si>
  <si>
    <t>Agent 4</t>
  </si>
  <si>
    <t>Agent 5</t>
  </si>
  <si>
    <t>Agent 6</t>
  </si>
  <si>
    <t>Agent 7</t>
  </si>
  <si>
    <t>Agent 8</t>
  </si>
  <si>
    <t>Agent 9</t>
  </si>
  <si>
    <t>Agent 10</t>
  </si>
  <si>
    <t>Agent 11</t>
  </si>
  <si>
    <t>Agent 12</t>
  </si>
  <si>
    <t>Agent 13</t>
  </si>
  <si>
    <t>Agent 14</t>
  </si>
  <si>
    <t>Agent 15</t>
  </si>
  <si>
    <t>Agent 16</t>
  </si>
  <si>
    <t>Agent 17</t>
  </si>
  <si>
    <t>Agent 18</t>
  </si>
  <si>
    <t>Agent 19</t>
  </si>
  <si>
    <t>Agent 20</t>
  </si>
  <si>
    <t>Agent 21</t>
  </si>
  <si>
    <t>Agent 22</t>
  </si>
  <si>
    <t>Agent 23</t>
  </si>
  <si>
    <t>Agent 24</t>
  </si>
  <si>
    <t>Agent 25</t>
  </si>
  <si>
    <t>Service 1</t>
  </si>
  <si>
    <t>Service 2</t>
  </si>
  <si>
    <t>Service 3</t>
  </si>
  <si>
    <t>Service 4</t>
  </si>
  <si>
    <t>Service 5</t>
  </si>
  <si>
    <t>Service 6</t>
  </si>
  <si>
    <t>Service 7</t>
  </si>
  <si>
    <t>Service 8</t>
  </si>
  <si>
    <t>Service 9</t>
  </si>
  <si>
    <t>Service 10</t>
  </si>
  <si>
    <t>Service 11</t>
  </si>
  <si>
    <t>Service 12</t>
  </si>
  <si>
    <t>Service 13</t>
  </si>
  <si>
    <t>Service 14</t>
  </si>
  <si>
    <t>Service 15</t>
  </si>
  <si>
    <t>Service 16</t>
  </si>
  <si>
    <t>Service 17</t>
  </si>
  <si>
    <t>Service 18</t>
  </si>
  <si>
    <t>Service 19</t>
  </si>
  <si>
    <t>Service 20</t>
  </si>
  <si>
    <t>Service 21</t>
  </si>
  <si>
    <t>Service 22</t>
  </si>
  <si>
    <t>Service 23</t>
  </si>
  <si>
    <t>Service 24</t>
  </si>
  <si>
    <t>Service 25</t>
  </si>
  <si>
    <t>LISTE DU PERSONNEL ET DES SERVICES</t>
  </si>
  <si>
    <t>FORMATION</t>
  </si>
  <si>
    <t>DESCRIPTION</t>
  </si>
  <si>
    <t>DUREE</t>
  </si>
  <si>
    <t>7 heures</t>
  </si>
  <si>
    <t>LISTE DES FORMATIONS</t>
  </si>
  <si>
    <t>Sauveteur Secouriste du Travail - Initial</t>
  </si>
  <si>
    <t>14 heures</t>
  </si>
  <si>
    <t>Sauveteur Secouriste du Travail - Recyclage</t>
  </si>
  <si>
    <t>Formation2</t>
  </si>
  <si>
    <t>Formation3</t>
  </si>
  <si>
    <t>Formation4</t>
  </si>
  <si>
    <t>Formation5</t>
  </si>
  <si>
    <t>Formation6</t>
  </si>
  <si>
    <t>Formation7</t>
  </si>
  <si>
    <t>Formation8</t>
  </si>
  <si>
    <t>Formation9</t>
  </si>
  <si>
    <t>Formation15</t>
  </si>
  <si>
    <t>Formation16</t>
  </si>
  <si>
    <t>Formation17</t>
  </si>
  <si>
    <t>Formation18</t>
  </si>
  <si>
    <t>Agent</t>
  </si>
  <si>
    <t>Service</t>
  </si>
  <si>
    <t>Formation suivie</t>
  </si>
  <si>
    <t>Date de recyclage</t>
  </si>
  <si>
    <t>Date du 1er jour de la formation</t>
  </si>
  <si>
    <t>Formation19</t>
  </si>
  <si>
    <t>Formation20</t>
  </si>
  <si>
    <t>VALIDITE EN ANNEE</t>
  </si>
  <si>
    <t>Validité en année</t>
  </si>
  <si>
    <t>Année de recyclage</t>
  </si>
  <si>
    <t>Formation21</t>
  </si>
  <si>
    <t>Formation22</t>
  </si>
  <si>
    <t>Formation23</t>
  </si>
  <si>
    <t>Formation24</t>
  </si>
  <si>
    <t>Formation25</t>
  </si>
  <si>
    <t>Formation26</t>
  </si>
  <si>
    <t>Formation27</t>
  </si>
  <si>
    <t>Formation28</t>
  </si>
  <si>
    <t>Formation29</t>
  </si>
  <si>
    <t>Formation30</t>
  </si>
  <si>
    <t>Formation31</t>
  </si>
  <si>
    <t>Formation32</t>
  </si>
  <si>
    <t>Formation33</t>
  </si>
  <si>
    <t>Formation34</t>
  </si>
  <si>
    <t>Formation35</t>
  </si>
  <si>
    <t>Formation36</t>
  </si>
  <si>
    <t>Conduite des engins de chantier</t>
  </si>
  <si>
    <t>Conduite des grues mobiles</t>
  </si>
  <si>
    <t>Agent 26</t>
  </si>
  <si>
    <t>Service 26</t>
  </si>
  <si>
    <t>Agent 27</t>
  </si>
  <si>
    <t>Service 27</t>
  </si>
  <si>
    <t>Agent 28</t>
  </si>
  <si>
    <t>Service 28</t>
  </si>
  <si>
    <t>Agent 29</t>
  </si>
  <si>
    <t>Service 29</t>
  </si>
  <si>
    <t>Agent 30</t>
  </si>
  <si>
    <t>Service 30</t>
  </si>
  <si>
    <t>Agent 31</t>
  </si>
  <si>
    <t>Service 31</t>
  </si>
  <si>
    <t>Agent 32</t>
  </si>
  <si>
    <t>Service 32</t>
  </si>
  <si>
    <t>Agent 33</t>
  </si>
  <si>
    <t>Service 33</t>
  </si>
  <si>
    <t>Agent 34</t>
  </si>
  <si>
    <t>Service 34</t>
  </si>
  <si>
    <t>Agent 35</t>
  </si>
  <si>
    <t>Service 35</t>
  </si>
  <si>
    <t>Agent 36</t>
  </si>
  <si>
    <t>Service 36</t>
  </si>
  <si>
    <t>Agent 37</t>
  </si>
  <si>
    <t>Service 37</t>
  </si>
  <si>
    <t>Agent 38</t>
  </si>
  <si>
    <t>Service 38</t>
  </si>
  <si>
    <t>Agent 39</t>
  </si>
  <si>
    <t>Service 39</t>
  </si>
  <si>
    <t>Agent 40</t>
  </si>
  <si>
    <t>Service 40</t>
  </si>
  <si>
    <t>Agent 41</t>
  </si>
  <si>
    <t>Service 41</t>
  </si>
  <si>
    <t>Agent 42</t>
  </si>
  <si>
    <t>Service 42</t>
  </si>
  <si>
    <t>Agent 43</t>
  </si>
  <si>
    <t>Service 43</t>
  </si>
  <si>
    <t>Agent 44</t>
  </si>
  <si>
    <t>Service 44</t>
  </si>
  <si>
    <t>Agent 45</t>
  </si>
  <si>
    <t>Service 45</t>
  </si>
  <si>
    <t>Agent 46</t>
  </si>
  <si>
    <t>Service 46</t>
  </si>
  <si>
    <t>Agent 47</t>
  </si>
  <si>
    <t>Service 47</t>
  </si>
  <si>
    <t>Agent 48</t>
  </si>
  <si>
    <t>Service 48</t>
  </si>
  <si>
    <t>Agent 49</t>
  </si>
  <si>
    <t>Service 49</t>
  </si>
  <si>
    <t>Agent 50</t>
  </si>
  <si>
    <t>Service 50</t>
  </si>
  <si>
    <t>Agent 51</t>
  </si>
  <si>
    <t>Service 51</t>
  </si>
  <si>
    <t>Agent 52</t>
  </si>
  <si>
    <t>Service 52</t>
  </si>
  <si>
    <t>Agent 53</t>
  </si>
  <si>
    <t>Service 53</t>
  </si>
  <si>
    <t>Agent 54</t>
  </si>
  <si>
    <t>Service 54</t>
  </si>
  <si>
    <t>Agent 55</t>
  </si>
  <si>
    <t>Service 55</t>
  </si>
  <si>
    <t>Agent 56</t>
  </si>
  <si>
    <t>Service 56</t>
  </si>
  <si>
    <t>Agent 57</t>
  </si>
  <si>
    <t>Service 57</t>
  </si>
  <si>
    <t>Agent 58</t>
  </si>
  <si>
    <t>Service 58</t>
  </si>
  <si>
    <t>Agent 59</t>
  </si>
  <si>
    <t>Service 59</t>
  </si>
  <si>
    <t>Agent 60</t>
  </si>
  <si>
    <t>Service 60</t>
  </si>
  <si>
    <t>Agent 61</t>
  </si>
  <si>
    <t>Service 61</t>
  </si>
  <si>
    <t>Agent 62</t>
  </si>
  <si>
    <t>Service 62</t>
  </si>
  <si>
    <t>Agent 63</t>
  </si>
  <si>
    <t>Service 63</t>
  </si>
  <si>
    <t>Agent 64</t>
  </si>
  <si>
    <t>Service 64</t>
  </si>
  <si>
    <t>Agent 65</t>
  </si>
  <si>
    <t>Service 65</t>
  </si>
  <si>
    <t>Agent 66</t>
  </si>
  <si>
    <t>Service 66</t>
  </si>
  <si>
    <t>Agent 67</t>
  </si>
  <si>
    <t>Service 67</t>
  </si>
  <si>
    <t>Agent 68</t>
  </si>
  <si>
    <t>Service 68</t>
  </si>
  <si>
    <t>Agent 69</t>
  </si>
  <si>
    <t>Service 69</t>
  </si>
  <si>
    <t>Agent 70</t>
  </si>
  <si>
    <t>Service 70</t>
  </si>
  <si>
    <t>Agent 71</t>
  </si>
  <si>
    <t>Service 71</t>
  </si>
  <si>
    <t>Agent 72</t>
  </si>
  <si>
    <t>Service 72</t>
  </si>
  <si>
    <t>Agent 73</t>
  </si>
  <si>
    <t>Service 73</t>
  </si>
  <si>
    <t>Agent 74</t>
  </si>
  <si>
    <t>Service 74</t>
  </si>
  <si>
    <t>Agent 75</t>
  </si>
  <si>
    <t>Service 75</t>
  </si>
  <si>
    <t>Agent 76</t>
  </si>
  <si>
    <t>Service 76</t>
  </si>
  <si>
    <t>Agent 77</t>
  </si>
  <si>
    <t>Service 77</t>
  </si>
  <si>
    <t>Agent 78</t>
  </si>
  <si>
    <t>Service 78</t>
  </si>
  <si>
    <t>Agent 79</t>
  </si>
  <si>
    <t>Service 79</t>
  </si>
  <si>
    <t>Agent 80</t>
  </si>
  <si>
    <t>Service 80</t>
  </si>
  <si>
    <t>Agent 81</t>
  </si>
  <si>
    <t>Service 81</t>
  </si>
  <si>
    <t>Agent 82</t>
  </si>
  <si>
    <t>Service 82</t>
  </si>
  <si>
    <t>Agent 83</t>
  </si>
  <si>
    <t>Service 83</t>
  </si>
  <si>
    <t>Agent 84</t>
  </si>
  <si>
    <t>Service 84</t>
  </si>
  <si>
    <t>Agent 85</t>
  </si>
  <si>
    <t>Service 85</t>
  </si>
  <si>
    <t>Agent 86</t>
  </si>
  <si>
    <t>Service 86</t>
  </si>
  <si>
    <t>Agent 87</t>
  </si>
  <si>
    <t>Service 87</t>
  </si>
  <si>
    <t>Agent 88</t>
  </si>
  <si>
    <t>Service 88</t>
  </si>
  <si>
    <t>Agent 89</t>
  </si>
  <si>
    <t>Service 89</t>
  </si>
  <si>
    <t>Agent 90</t>
  </si>
  <si>
    <t>Service 90</t>
  </si>
  <si>
    <t>Agent 91</t>
  </si>
  <si>
    <t>Service 91</t>
  </si>
  <si>
    <t>Agent 92</t>
  </si>
  <si>
    <t>Service 92</t>
  </si>
  <si>
    <t>SUIVI DES FORMATIONS SECURITE DES AGENTS</t>
  </si>
  <si>
    <t xml:space="preserve">Personnel identifié pour porter secours </t>
  </si>
  <si>
    <t>Habilitation électrique - Niveau BS-BE</t>
  </si>
  <si>
    <t>10 heures</t>
  </si>
  <si>
    <t>Habilitation électrique  - Niveau BS-BE - Recyclage</t>
  </si>
  <si>
    <t>DATE DU JOUR :</t>
  </si>
  <si>
    <t>CACES R482 Catégorie A</t>
  </si>
  <si>
    <t>CACES R483 Catégorie B</t>
  </si>
  <si>
    <t>Permanente</t>
  </si>
  <si>
    <t xml:space="preserve">Personnes non électriciens devant effectuer des opérations d'ordre électrique élémentaires (BS) ou manœuvrer des appareillages électriques en basse tension (BE manœuvre) </t>
  </si>
  <si>
    <t>Formation Prévention et Secours Civiques niveau 1 (PSC1)</t>
  </si>
  <si>
    <r>
      <rPr>
        <b/>
        <sz val="11"/>
        <color theme="0"/>
        <rFont val="Segoe UI Emoji"/>
        <family val="2"/>
      </rPr>
      <t>✔</t>
    </r>
    <r>
      <rPr>
        <b/>
        <sz val="11"/>
        <color theme="0"/>
        <rFont val="Ebrima"/>
        <family val="2"/>
      </rPr>
      <t xml:space="preserve"> LES ONGLETS</t>
    </r>
  </si>
  <si>
    <r>
      <rPr>
        <b/>
        <sz val="11"/>
        <color theme="0"/>
        <rFont val="Segoe UI Emoji"/>
        <family val="2"/>
      </rPr>
      <t>✔</t>
    </r>
    <r>
      <rPr>
        <b/>
        <sz val="11"/>
        <color theme="0"/>
        <rFont val="Ebrima"/>
        <family val="2"/>
      </rPr>
      <t>LE FONCTIONNEMENT</t>
    </r>
  </si>
  <si>
    <t>- les segments : qui permettent de créer des filtres automatiques</t>
  </si>
  <si>
    <t>https://support.microsoft.com/fr-fr/office/cr%C3%A9er-une-liste-d%C3%A9roulante-7693307a-59ef-400a-b769-c5402dce407b</t>
  </si>
  <si>
    <t>https://support.microsoft.com/fr-fr/office/utiliser-des-segments-pour-filtrer-les-donn%C3%A9es-249f966b-a9d5-4b0f-b31a-12651785d29d</t>
  </si>
  <si>
    <t>Le fichier utilise plusieurs fonctions d'Excel :</t>
  </si>
  <si>
    <t>- les listes déroulantes : elles sont utilisées pour définir les listes des agents, des services et des formations</t>
  </si>
  <si>
    <r>
      <rPr>
        <sz val="11"/>
        <color theme="1"/>
        <rFont val="Segoe UI Emoji"/>
        <family val="2"/>
      </rPr>
      <t>📽</t>
    </r>
    <r>
      <rPr>
        <sz val="11"/>
        <color theme="1"/>
        <rFont val="Ebrima"/>
        <family val="2"/>
      </rPr>
      <t xml:space="preserve"> </t>
    </r>
    <r>
      <rPr>
        <sz val="11"/>
        <color theme="1"/>
        <rFont val="Ebrima"/>
        <family val="2"/>
      </rPr>
      <t>Lien utile :</t>
    </r>
  </si>
  <si>
    <t>📽 Lien utile :</t>
  </si>
  <si>
    <t>https://support.microsoft.com/fr-fr/office/cr%C3%A9er-et-mettre-en-forme-des-tableaux-e81aa349-b006-4f8a-9806-5af9df0ac664</t>
  </si>
  <si>
    <t>- les tableaux : qui permettent de faire référence aux données ans des cellules bien définies</t>
  </si>
  <si>
    <r>
      <t xml:space="preserve">Le fichier est constitué de trois onglets (feuilles) :
- L'onglet "Suivi de formations" : Regroupe la synthèse de la situation de la collectivité et permet de visualiser simplement les recyclages à prévoir 
- L'onglet "Liste de formations" : Liste toutes les formations que les agents doivent suivre au sein de la collectivité
- L'onglet "Liste personnel services" : Liste tous les agents et les services présents au sein de la collectivité
</t>
    </r>
    <r>
      <rPr>
        <b/>
        <sz val="11"/>
        <color theme="1"/>
        <rFont val="Segoe UI Emoji"/>
        <family val="2"/>
      </rPr>
      <t/>
    </r>
  </si>
  <si>
    <t>⚠ Le fichier n'est pas protégé. Nous vous invitons à faire attention aux formules pré-enregistrées.</t>
  </si>
  <si>
    <r>
      <rPr>
        <b/>
        <sz val="11"/>
        <color theme="0"/>
        <rFont val="Segoe UI Emoji"/>
        <family val="2"/>
      </rPr>
      <t>✔</t>
    </r>
    <r>
      <rPr>
        <b/>
        <sz val="11"/>
        <color theme="0"/>
        <rFont val="Ebrima"/>
        <family val="2"/>
      </rPr>
      <t xml:space="preserve"> A QUI EST DESTINE CET OUTIL ?</t>
    </r>
  </si>
  <si>
    <t>L'objectif du fichier est d'aider les petites et moyennes collectivités à suivre les formations sécurité de leurs agents et notamment les recyclages des formations.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</si>
</sst>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Ebrima"/>
      <family val="2"/>
    </font>
    <font>
      <b/>
      <sz val="11"/>
      <color theme="1"/>
      <name val="Ebrima"/>
    </font>
    <font>
      <sz val="8"/>
      <name val="Ebrima"/>
      <family val="2"/>
    </font>
    <font>
      <b/>
      <sz val="22"/>
      <color rgb="FF329AAD"/>
      <name val="Ebrima"/>
    </font>
    <font>
      <b/>
      <sz val="11"/>
      <color rgb="FF329AAD"/>
      <name val="Ebrima"/>
    </font>
    <font>
      <b/>
      <sz val="16"/>
      <color rgb="FF002060"/>
      <name val="Ebrima"/>
    </font>
    <font>
      <b/>
      <sz val="18"/>
      <color rgb="FF002060"/>
      <name val="Ebrima"/>
    </font>
    <font>
      <b/>
      <sz val="28"/>
      <color rgb="FF329AAD"/>
      <name val="Ebrima"/>
    </font>
    <font>
      <sz val="11"/>
      <color theme="1"/>
      <name val="Ebrima"/>
      <family val="2"/>
    </font>
    <font>
      <b/>
      <sz val="11"/>
      <color theme="0"/>
      <name val="Ebrima"/>
      <family val="2"/>
    </font>
    <font>
      <sz val="11"/>
      <color theme="1"/>
      <name val="Segoe UI Emoji"/>
      <family val="2"/>
    </font>
    <font>
      <b/>
      <sz val="11"/>
      <color theme="1"/>
      <name val="Segoe UI Emoji"/>
      <family val="2"/>
    </font>
    <font>
      <b/>
      <sz val="11"/>
      <color theme="0"/>
      <name val="Segoe UI Emoji"/>
      <family val="2"/>
    </font>
    <font>
      <u/>
      <sz val="11"/>
      <color theme="10"/>
      <name val="Ebrima"/>
      <family val="2"/>
    </font>
    <font>
      <sz val="11"/>
      <color theme="1"/>
      <name val="Ebrima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329AA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329AAD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1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14" fontId="4" fillId="0" borderId="0" xfId="0" applyNumberFormat="1" applyFont="1"/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14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quotePrefix="1"/>
    <xf numFmtId="0" fontId="13" fillId="0" borderId="0" xfId="1"/>
    <xf numFmtId="0" fontId="1" fillId="0" borderId="0" xfId="0" applyFont="1"/>
    <xf numFmtId="0" fontId="14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/>
    </xf>
    <xf numFmtId="0" fontId="0" fillId="0" borderId="0" xfId="0" applyFill="1"/>
    <xf numFmtId="0" fontId="9" fillId="0" borderId="0" xfId="0" applyFont="1" applyFill="1"/>
  </cellXfs>
  <cellStyles count="2">
    <cellStyle name="Lien hypertexte" xfId="1" builtinId="8"/>
    <cellStyle name="Normal" xfId="0" builtinId="0"/>
  </cellStyles>
  <dxfs count="20">
    <dxf>
      <fill>
        <patternFill>
          <bgColor rgb="FFFFC000"/>
        </patternFill>
      </fill>
    </dxf>
    <dxf>
      <numFmt numFmtId="1" formatCode="0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border>
        <bottom style="thick">
          <color rgb="FF329AA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Ebrima"/>
        <scheme val="none"/>
      </font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ck">
          <color rgb="FF329AA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Ebrima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ck">
          <color rgb="FF329AA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Ebrima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329AAD"/>
      <color rgb="FF1ED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alcChain" Target="calcChain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Liste_personnel_services!A1"/><Relationship Id="rId1" Type="http://schemas.openxmlformats.org/officeDocument/2006/relationships/hyperlink" Target="#'Liste_formation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Liste_personnel_services!A1"/><Relationship Id="rId1" Type="http://schemas.openxmlformats.org/officeDocument/2006/relationships/hyperlink" Target="#Suivi_formation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Liste_formations'!A1"/><Relationship Id="rId1" Type="http://schemas.openxmlformats.org/officeDocument/2006/relationships/hyperlink" Target="#Suivi_formations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233363</xdr:colOff>
      <xdr:row>0</xdr:row>
      <xdr:rowOff>95249</xdr:rowOff>
    </xdr:from>
    <xdr:to>
      <xdr:col>0</xdr:col>
      <xdr:colOff>857252</xdr:colOff>
      <xdr:row>10</xdr:row>
      <xdr:rowOff>90488</xdr:rowOff>
    </xdr:to>
    <xdr:sp macro="" textlink="">
      <xdr:nvSpPr>
        <xdr:cNvPr id="2" name="Rectangle : avec coins arrondis en haut 1">
          <a:extLst>
            <a:ext uri="{FF2B5EF4-FFF2-40B4-BE49-F238E27FC236}">
              <a16:creationId xmlns:a16="http://schemas.microsoft.com/office/drawing/2014/main" id="{188407CE-37EA-47D4-A68F-A3D9AFAEAE88}"/>
            </a:ext>
          </a:extLst>
        </xdr:cNvPr>
        <xdr:cNvSpPr/>
      </xdr:nvSpPr>
      <xdr:spPr>
        <a:xfrm rot="16200000">
          <a:off x="-500062" y="828674"/>
          <a:ext cx="2090739" cy="623889"/>
        </a:xfrm>
        <a:prstGeom prst="round2SameRect">
          <a:avLst/>
        </a:prstGeom>
        <a:solidFill>
          <a:srgbClr val="329A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SUIVI DES FORMATIONS</a:t>
          </a:r>
        </a:p>
      </xdr:txBody>
    </xdr:sp>
    <xdr:clientData/>
  </xdr:twoCellAnchor>
  <xdr:twoCellAnchor>
    <xdr:from>
      <xdr:col>0</xdr:col>
      <xdr:colOff>200026</xdr:colOff>
      <xdr:row>10</xdr:row>
      <xdr:rowOff>171449</xdr:rowOff>
    </xdr:from>
    <xdr:to>
      <xdr:col>0</xdr:col>
      <xdr:colOff>866775</xdr:colOff>
      <xdr:row>20</xdr:row>
      <xdr:rowOff>166688</xdr:rowOff>
    </xdr:to>
    <xdr:sp macro="" textlink="">
      <xdr:nvSpPr>
        <xdr:cNvPr id="3" name="Rectangle : avec coins arrondis en hau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52BB4D-2C70-4E5B-A739-99258948CA93}"/>
            </a:ext>
          </a:extLst>
        </xdr:cNvPr>
        <xdr:cNvSpPr/>
      </xdr:nvSpPr>
      <xdr:spPr>
        <a:xfrm rot="16200000">
          <a:off x="-511969" y="2978944"/>
          <a:ext cx="2090739" cy="666749"/>
        </a:xfrm>
        <a:prstGeom prst="round2Same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LISTES DES FORMATIONS</a:t>
          </a:r>
        </a:p>
      </xdr:txBody>
    </xdr:sp>
    <xdr:clientData/>
  </xdr:twoCellAnchor>
  <xdr:twoCellAnchor editAs="absolute">
    <xdr:from>
      <xdr:col>2</xdr:col>
      <xdr:colOff>4081</xdr:colOff>
      <xdr:row>6</xdr:row>
      <xdr:rowOff>3267</xdr:rowOff>
    </xdr:from>
    <xdr:to>
      <xdr:col>5</xdr:col>
      <xdr:colOff>3088820</xdr:colOff>
      <xdr:row>9</xdr:row>
      <xdr:rowOff>149406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Année de recyclage">
              <a:extLst>
                <a:ext uri="{FF2B5EF4-FFF2-40B4-BE49-F238E27FC236}">
                  <a16:creationId xmlns:a16="http://schemas.microsoft.com/office/drawing/2014/main" id="{5CAED7B3-014E-4540-9C50-79F2ABB250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recyclag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58281" y="1298667"/>
              <a:ext cx="8799739" cy="7938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13</xdr:col>
      <xdr:colOff>38100</xdr:colOff>
      <xdr:row>11</xdr:row>
      <xdr:rowOff>72118</xdr:rowOff>
    </xdr:from>
    <xdr:to>
      <xdr:col>15</xdr:col>
      <xdr:colOff>681989</xdr:colOff>
      <xdr:row>44</xdr:row>
      <xdr:rowOff>186417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Service">
              <a:extLst>
                <a:ext uri="{FF2B5EF4-FFF2-40B4-BE49-F238E27FC236}">
                  <a16:creationId xmlns:a16="http://schemas.microsoft.com/office/drawing/2014/main" id="{2ECE9FC9-583F-4CD2-A66B-A1F58DB7B0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rvic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570700" y="2447018"/>
              <a:ext cx="2320289" cy="72389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378278</xdr:colOff>
      <xdr:row>11</xdr:row>
      <xdr:rowOff>39459</xdr:rowOff>
    </xdr:from>
    <xdr:to>
      <xdr:col>12</xdr:col>
      <xdr:colOff>536665</xdr:colOff>
      <xdr:row>44</xdr:row>
      <xdr:rowOff>155664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7" name="Formation suivie">
              <a:extLst>
                <a:ext uri="{FF2B5EF4-FFF2-40B4-BE49-F238E27FC236}">
                  <a16:creationId xmlns:a16="http://schemas.microsoft.com/office/drawing/2014/main" id="{9D8A8CE0-176A-430B-A9CA-6069A72EABF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ormation suivi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558078" y="2414359"/>
              <a:ext cx="2672987" cy="724090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>
    <xdr:from>
      <xdr:col>0</xdr:col>
      <xdr:colOff>204108</xdr:colOff>
      <xdr:row>21</xdr:row>
      <xdr:rowOff>81644</xdr:rowOff>
    </xdr:from>
    <xdr:to>
      <xdr:col>0</xdr:col>
      <xdr:colOff>870857</xdr:colOff>
      <xdr:row>32</xdr:row>
      <xdr:rowOff>14969</xdr:rowOff>
    </xdr:to>
    <xdr:sp macro="" textlink="">
      <xdr:nvSpPr>
        <xdr:cNvPr id="8" name="Rectangle : avec coins arrondis en haut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13C4AD-D0C4-4AED-AE39-4A5E27121FFA}"/>
            </a:ext>
          </a:extLst>
        </xdr:cNvPr>
        <xdr:cNvSpPr/>
      </xdr:nvSpPr>
      <xdr:spPr>
        <a:xfrm rot="16200000">
          <a:off x="-551769" y="5150985"/>
          <a:ext cx="2178504" cy="666749"/>
        </a:xfrm>
        <a:prstGeom prst="round2Same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LISTE</a:t>
          </a:r>
          <a:r>
            <a:rPr lang="fr-FR" sz="1400" b="1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DU PERSONNEL ET DES SERVICES</a:t>
          </a:r>
          <a:endParaRPr lang="fr-FR" sz="1400" b="1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233363</xdr:colOff>
      <xdr:row>0</xdr:row>
      <xdr:rowOff>95249</xdr:rowOff>
    </xdr:from>
    <xdr:to>
      <xdr:col>0</xdr:col>
      <xdr:colOff>857252</xdr:colOff>
      <xdr:row>10</xdr:row>
      <xdr:rowOff>90488</xdr:rowOff>
    </xdr:to>
    <xdr:sp macro="" textlink="">
      <xdr:nvSpPr>
        <xdr:cNvPr id="2" name="Rectangle : avec coins arrondis en hau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63989C-2A36-4C35-B6E5-E1730366D086}"/>
            </a:ext>
          </a:extLst>
        </xdr:cNvPr>
        <xdr:cNvSpPr/>
      </xdr:nvSpPr>
      <xdr:spPr>
        <a:xfrm rot="16200000">
          <a:off x="-500062" y="828674"/>
          <a:ext cx="2090739" cy="623889"/>
        </a:xfrm>
        <a:prstGeom prst="round2Same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SUIVI DES FORMATIONS</a:t>
          </a:r>
        </a:p>
      </xdr:txBody>
    </xdr:sp>
    <xdr:clientData/>
  </xdr:twoCellAnchor>
  <xdr:twoCellAnchor>
    <xdr:from>
      <xdr:col>0</xdr:col>
      <xdr:colOff>200026</xdr:colOff>
      <xdr:row>10</xdr:row>
      <xdr:rowOff>171449</xdr:rowOff>
    </xdr:from>
    <xdr:to>
      <xdr:col>0</xdr:col>
      <xdr:colOff>866775</xdr:colOff>
      <xdr:row>20</xdr:row>
      <xdr:rowOff>166688</xdr:rowOff>
    </xdr:to>
    <xdr:sp macro="" textlink="">
      <xdr:nvSpPr>
        <xdr:cNvPr id="3" name="Rectangle : avec coins arrondis en haut 2">
          <a:extLst>
            <a:ext uri="{FF2B5EF4-FFF2-40B4-BE49-F238E27FC236}">
              <a16:creationId xmlns:a16="http://schemas.microsoft.com/office/drawing/2014/main" id="{FEB53815-6992-4E09-A99F-15DB615D1B41}"/>
            </a:ext>
          </a:extLst>
        </xdr:cNvPr>
        <xdr:cNvSpPr/>
      </xdr:nvSpPr>
      <xdr:spPr>
        <a:xfrm rot="16200000">
          <a:off x="-511969" y="2978944"/>
          <a:ext cx="2090739" cy="666749"/>
        </a:xfrm>
        <a:prstGeom prst="round2SameRect">
          <a:avLst/>
        </a:prstGeom>
        <a:solidFill>
          <a:srgbClr val="329A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LISTE</a:t>
          </a:r>
          <a:r>
            <a:rPr lang="fr-FR" sz="1400" b="1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DES</a:t>
          </a:r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FORMATIONS</a:t>
          </a:r>
        </a:p>
      </xdr:txBody>
    </xdr:sp>
    <xdr:clientData/>
  </xdr:twoCellAnchor>
  <xdr:twoCellAnchor>
    <xdr:from>
      <xdr:col>0</xdr:col>
      <xdr:colOff>204107</xdr:colOff>
      <xdr:row>21</xdr:row>
      <xdr:rowOff>54430</xdr:rowOff>
    </xdr:from>
    <xdr:to>
      <xdr:col>0</xdr:col>
      <xdr:colOff>870856</xdr:colOff>
      <xdr:row>31</xdr:row>
      <xdr:rowOff>191862</xdr:rowOff>
    </xdr:to>
    <xdr:sp macro="" textlink="">
      <xdr:nvSpPr>
        <xdr:cNvPr id="5" name="Rectangle : avec coins arrondis en hau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4B477E-D73B-4E51-8F31-3E62BD85A7D2}"/>
            </a:ext>
          </a:extLst>
        </xdr:cNvPr>
        <xdr:cNvSpPr/>
      </xdr:nvSpPr>
      <xdr:spPr>
        <a:xfrm rot="16200000">
          <a:off x="-551770" y="5123771"/>
          <a:ext cx="2178504" cy="666749"/>
        </a:xfrm>
        <a:prstGeom prst="round2Same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LISTE</a:t>
          </a:r>
          <a:r>
            <a:rPr lang="fr-FR" sz="1400" b="1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DU PERSONNEL ET DES SERVICES</a:t>
          </a:r>
          <a:endParaRPr lang="fr-FR" sz="1400" b="1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6</xdr:col>
      <xdr:colOff>421822</xdr:colOff>
      <xdr:row>7</xdr:row>
      <xdr:rowOff>1</xdr:rowOff>
    </xdr:from>
    <xdr:to>
      <xdr:col>11</xdr:col>
      <xdr:colOff>830035</xdr:colOff>
      <xdr:row>19</xdr:row>
      <xdr:rowOff>163286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2544BA6A-670F-43B8-BB6D-C5A5690B2FAA}"/>
            </a:ext>
          </a:extLst>
        </xdr:cNvPr>
        <xdr:cNvSpPr txBox="1"/>
      </xdr:nvSpPr>
      <xdr:spPr>
        <a:xfrm>
          <a:off x="15041336" y="1491344"/>
          <a:ext cx="4653642" cy="2775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Dans</a:t>
          </a:r>
          <a:r>
            <a:rPr lang="fr-FR" sz="1600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ce tableau, vous </a:t>
          </a:r>
          <a:r>
            <a:rPr lang="fr-FR" sz="1600" i="0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listerez</a:t>
          </a:r>
          <a:r>
            <a:rPr lang="fr-FR" sz="1600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l'ensemble des formations que les agents de votre collectivité doivent suivre.</a:t>
          </a:r>
        </a:p>
        <a:p>
          <a:r>
            <a:rPr lang="fr-FR" sz="1600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Vous indiquerez la durée de validité de la formation en année. Si la formation ne nécessite pas de recyclage, vous noterez "Permanente".</a:t>
          </a:r>
        </a:p>
        <a:p>
          <a:br>
            <a:rPr lang="fr-FR" sz="1600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</a:br>
          <a:r>
            <a:rPr lang="fr-FR" sz="1600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Des fiches pratiques sont disponibles sur le site internet du CDG45 pour vous aider.</a:t>
          </a:r>
          <a:endParaRPr lang="fr-FR" sz="160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233363</xdr:colOff>
      <xdr:row>0</xdr:row>
      <xdr:rowOff>95249</xdr:rowOff>
    </xdr:from>
    <xdr:to>
      <xdr:col>0</xdr:col>
      <xdr:colOff>857252</xdr:colOff>
      <xdr:row>10</xdr:row>
      <xdr:rowOff>90488</xdr:rowOff>
    </xdr:to>
    <xdr:sp macro="" textlink="">
      <xdr:nvSpPr>
        <xdr:cNvPr id="2" name="Rectangle : avec coins arrondis en hau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EA7837-00C8-4828-BFDD-E5DDFE1D640C}"/>
            </a:ext>
          </a:extLst>
        </xdr:cNvPr>
        <xdr:cNvSpPr/>
      </xdr:nvSpPr>
      <xdr:spPr>
        <a:xfrm rot="16200000">
          <a:off x="-500062" y="828674"/>
          <a:ext cx="2090739" cy="623889"/>
        </a:xfrm>
        <a:prstGeom prst="round2Same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SUIVI DES FORMATIONS</a:t>
          </a:r>
        </a:p>
      </xdr:txBody>
    </xdr:sp>
    <xdr:clientData/>
  </xdr:twoCellAnchor>
  <xdr:twoCellAnchor>
    <xdr:from>
      <xdr:col>0</xdr:col>
      <xdr:colOff>200026</xdr:colOff>
      <xdr:row>10</xdr:row>
      <xdr:rowOff>171449</xdr:rowOff>
    </xdr:from>
    <xdr:to>
      <xdr:col>0</xdr:col>
      <xdr:colOff>866775</xdr:colOff>
      <xdr:row>20</xdr:row>
      <xdr:rowOff>166688</xdr:rowOff>
    </xdr:to>
    <xdr:sp macro="" textlink="">
      <xdr:nvSpPr>
        <xdr:cNvPr id="3" name="Rectangle : avec coins arrondis en hau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0472DD-0323-4E1A-8EDF-626C48DF197E}"/>
            </a:ext>
          </a:extLst>
        </xdr:cNvPr>
        <xdr:cNvSpPr/>
      </xdr:nvSpPr>
      <xdr:spPr>
        <a:xfrm rot="16200000">
          <a:off x="-511969" y="2978944"/>
          <a:ext cx="2090739" cy="666749"/>
        </a:xfrm>
        <a:prstGeom prst="round2Same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LISTES</a:t>
          </a:r>
          <a:r>
            <a:rPr lang="fr-FR" sz="1400" b="1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</a:t>
          </a:r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DES FORMATIONS</a:t>
          </a:r>
        </a:p>
      </xdr:txBody>
    </xdr:sp>
    <xdr:clientData/>
  </xdr:twoCellAnchor>
  <xdr:twoCellAnchor>
    <xdr:from>
      <xdr:col>0</xdr:col>
      <xdr:colOff>200025</xdr:colOff>
      <xdr:row>21</xdr:row>
      <xdr:rowOff>66674</xdr:rowOff>
    </xdr:from>
    <xdr:to>
      <xdr:col>0</xdr:col>
      <xdr:colOff>866774</xdr:colOff>
      <xdr:row>31</xdr:row>
      <xdr:rowOff>204106</xdr:rowOff>
    </xdr:to>
    <xdr:sp macro="" textlink="">
      <xdr:nvSpPr>
        <xdr:cNvPr id="4" name="Rectangle : avec coins arrondis en haut 3">
          <a:extLst>
            <a:ext uri="{FF2B5EF4-FFF2-40B4-BE49-F238E27FC236}">
              <a16:creationId xmlns:a16="http://schemas.microsoft.com/office/drawing/2014/main" id="{305FF29A-0393-42F1-9EE2-8E949C6EFACE}"/>
            </a:ext>
          </a:extLst>
        </xdr:cNvPr>
        <xdr:cNvSpPr/>
      </xdr:nvSpPr>
      <xdr:spPr>
        <a:xfrm rot="16200000">
          <a:off x="-555852" y="5136015"/>
          <a:ext cx="2178504" cy="666749"/>
        </a:xfrm>
        <a:prstGeom prst="round2SameRect">
          <a:avLst/>
        </a:prstGeom>
        <a:solidFill>
          <a:srgbClr val="329A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LISTE</a:t>
          </a:r>
          <a:r>
            <a:rPr lang="fr-FR" sz="1400" b="1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DU PERSONNEL ET DES SERVICES</a:t>
          </a:r>
          <a:endParaRPr lang="fr-FR" sz="1400" b="1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4</xdr:col>
      <xdr:colOff>810171</xdr:colOff>
      <xdr:row>9</xdr:row>
      <xdr:rowOff>22587</xdr:rowOff>
    </xdr:from>
    <xdr:to>
      <xdr:col>10</xdr:col>
      <xdr:colOff>360045</xdr:colOff>
      <xdr:row>12</xdr:row>
      <xdr:rowOff>201385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8B8F550-4282-49DB-AE70-80CDCBDDBE3C}"/>
            </a:ext>
          </a:extLst>
        </xdr:cNvPr>
        <xdr:cNvSpPr txBox="1"/>
      </xdr:nvSpPr>
      <xdr:spPr>
        <a:xfrm>
          <a:off x="11499942" y="1982016"/>
          <a:ext cx="4644389" cy="831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Dans</a:t>
          </a:r>
          <a:r>
            <a:rPr lang="fr-FR" sz="1600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ce tableau, vous </a:t>
          </a:r>
          <a:r>
            <a:rPr lang="fr-FR" sz="1600" i="0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listerez</a:t>
          </a:r>
          <a:r>
            <a:rPr lang="fr-FR" sz="1600" baseline="0"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l'ensemble des agents de la collectivité ainsi que les services.</a:t>
          </a:r>
          <a:endParaRPr lang="fr-FR" sz="1600"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Année_de_recyclage" xr10:uid="{1DDA3935-19EC-4574-8A1E-6DDDC3FDFA88}" sourceName="Année de recyclage">
  <extLst>
    <x:ext xmlns:x15="http://schemas.microsoft.com/office/spreadsheetml/2010/11/main" uri="{2F2917AC-EB37-4324-AD4E-5DD8C200BD13}">
      <x15:tableSlicerCache tableId="2" column="7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rvice" xr10:uid="{1DBF6CFA-FC9D-452C-8643-35940857B91C}" sourceName="Service">
  <extLst>
    <x:ext xmlns:x15="http://schemas.microsoft.com/office/spreadsheetml/2010/11/main" uri="{2F2917AC-EB37-4324-AD4E-5DD8C200BD13}">
      <x15:tableSlicerCache tableId="2" column="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Formation_suivie" xr10:uid="{1B630723-4400-4C2B-8E26-EFD43D437155}" sourceName="Formation suivie">
  <extLst>
    <x:ext xmlns:x15="http://schemas.microsoft.com/office/spreadsheetml/2010/11/main" uri="{2F2917AC-EB37-4324-AD4E-5DD8C200BD13}">
      <x15:tableSlicerCache tableId="2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née de recyclage" xr10:uid="{DD096CDB-0431-49BF-815E-53F6B99AA2AD}" cache="Segment_Année_de_recyclage" caption="Année de recyclage" columnCount="10" style="SlicerStyleLight4" rowHeight="273050"/>
  <slicer name="Service" xr10:uid="{BB93283C-13D7-478A-BC55-1B54FD1FFFE1}" cache="Segment_Service" caption="Service" style="SlicerStyleOther1" rowHeight="273050"/>
  <slicer name="Formation suivie" xr10:uid="{3B98E8BE-174A-4B4E-8170-E225991B6211}" cache="Segment_Formation_suivie" caption="Formation suivie" style="SlicerStyleLight6" rowHeight="2730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6F2C41-66BD-44FB-9005-177B1492D060}" name="Suivi_formation" displayName="Suivi_formation" ref="C12:I73" totalsRowShown="0" headerRowDxfId="19" dataDxfId="17" headerRowBorderDxfId="18">
  <autoFilter ref="C12:I73" xr:uid="{266F2C41-66BD-44FB-9005-177B1492D060}"/>
  <tableColumns count="7">
    <tableColumn id="1" xr3:uid="{A31707DC-7B9F-45A5-9603-73DADBF55A4C}" name="Date du 1er jour de la formation" dataDxfId="16"/>
    <tableColumn id="2" xr3:uid="{7AB3ED5E-322D-4FC0-9354-0E2998429B51}" name="Agent" dataDxfId="15"/>
    <tableColumn id="3" xr3:uid="{C1DE5345-4B51-437F-9589-CD9071604828}" name="Service" dataDxfId="14"/>
    <tableColumn id="4" xr3:uid="{99238E5D-9CE3-4A28-9A1D-9A5694F2F173}" name="Formation suivie" dataDxfId="13"/>
    <tableColumn id="5" xr3:uid="{6DE7ADA2-E32B-4FE9-A663-A9CA5B7CEE7B}" name="Validité en année" dataDxfId="12">
      <calculatedColumnFormula>IF(Suivi_formation[[#This Row],[Formation suivie]]&lt;&gt;"",VLOOKUP(Suivi_formation[[#This Row],[Formation suivie]],Liste_formations[#All],4,FALSE),"")</calculatedColumnFormula>
    </tableColumn>
    <tableColumn id="6" xr3:uid="{352C41CD-7F8E-4AB3-8E76-1C52084063AE}" name="Date de recyclage" dataDxfId="2">
      <calculatedColumnFormula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calculatedColumnFormula>
    </tableColumn>
    <tableColumn id="7" xr3:uid="{32BEBC20-775F-49B6-9111-D3A91AADE908}" name="Année de recyclage" dataDxfId="1">
      <calculatedColumnFormula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calculatedColumnFormula>
    </tableColumn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FC6863-08C6-44C5-B835-09585E10B0C2}" name="Liste_formations" displayName="Liste_formations" ref="C8:F49" totalsRowShown="0" headerRowDxfId="11" dataDxfId="9" headerRowBorderDxfId="10">
  <autoFilter ref="C8:F49" xr:uid="{B1FC6863-08C6-44C5-B835-09585E10B0C2}"/>
  <sortState xmlns:xlrd2="http://schemas.microsoft.com/office/spreadsheetml/2017/richdata2" ref="C9:F49">
    <sortCondition ref="C8:C49"/>
  </sortState>
  <tableColumns count="4">
    <tableColumn id="1" xr3:uid="{3DCC1ECF-CC83-48E5-B4B8-47435BD6FF65}" name="FORMATION" dataDxfId="8"/>
    <tableColumn id="2" xr3:uid="{78A3BC9E-F0EB-4B8F-9FB9-44DA3A9DC1F7}" name="DESCRIPTION" dataDxfId="7"/>
    <tableColumn id="3" xr3:uid="{4A5D7BB3-C609-4D8A-BD49-C9F5FA721C8A}" name="DUREE" dataDxfId="6"/>
    <tableColumn id="4" xr3:uid="{B0CA3667-F4F3-42D1-A90B-AECBBDBB8FCF}" name="VALIDITE EN ANNEE" dataDxfId="5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2C4AAE-74BE-4DF8-8019-1872D35009E2}" name="Tableau1" displayName="Tableau1" ref="C8:D100" totalsRowShown="0" headerRowDxfId="4" headerRowBorderDxfId="3">
  <autoFilter ref="C8:D100" xr:uid="{3A2C4AAE-74BE-4DF8-8019-1872D35009E2}"/>
  <tableColumns count="2">
    <tableColumn id="1" xr3:uid="{433E9B86-267A-44A1-B298-FEBC3892B47E}" name="NOM / PRENOM DES AGENTS"/>
    <tableColumn id="3" xr3:uid="{4C6AF4F4-A4B7-4640-A2A4-2033EC95956E}" name="SERVICE DE LA COLLECTIVITE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microsoft.com/fr-fr/office/cr%C3%A9er-et-mettre-en-forme-des-tableaux-e81aa349-b006-4f8a-9806-5af9df0ac664" TargetMode="External"/><Relationship Id="rId2" Type="http://schemas.openxmlformats.org/officeDocument/2006/relationships/hyperlink" Target="https://support.microsoft.com/fr-fr/office/utiliser-des-segments-pour-filtrer-les-donn%C3%A9es-249f966b-a9d5-4b0f-b31a-12651785d29d" TargetMode="External"/><Relationship Id="rId1" Type="http://schemas.openxmlformats.org/officeDocument/2006/relationships/hyperlink" Target="https://support.microsoft.com/fr-fr/office/cr%C3%A9er-une-liste-d%C3%A9roulante-7693307a-59ef-400a-b769-c5402dce407b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9D37-7881-4CCC-BD0F-903DAE1C97D5}">
  <dimension ref="A1:L19"/>
  <sheetViews>
    <sheetView showGridLines="0" tabSelected="1" view="pageBreakPreview" zoomScaleNormal="100" zoomScaleSheetLayoutView="100" workbookViewId="0">
      <selection activeCell="H24" sqref="H24"/>
    </sheetView>
  </sheetViews>
  <sheetFormatPr baseColWidth="10" defaultRowHeight="16.8" x14ac:dyDescent="0.4"/>
  <cols>
    <col min="1" max="1" width="28.8984375" customWidth="1"/>
    <col min="2" max="2" width="13.5" customWidth="1"/>
    <col min="12" max="12" width="15.59765625" customWidth="1"/>
  </cols>
  <sheetData>
    <row r="1" spans="1:12" x14ac:dyDescent="0.4">
      <c r="A1" s="23" t="s">
        <v>258</v>
      </c>
    </row>
    <row r="3" spans="1:12" x14ac:dyDescent="0.4">
      <c r="A3" s="25" t="s">
        <v>259</v>
      </c>
      <c r="B3" s="25"/>
    </row>
    <row r="4" spans="1:12" ht="16.8" customHeight="1" x14ac:dyDescent="0.4">
      <c r="A4" s="24" t="s">
        <v>260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4">
      <c r="A5" s="23"/>
    </row>
    <row r="6" spans="1:12" x14ac:dyDescent="0.4">
      <c r="A6" s="25" t="s">
        <v>246</v>
      </c>
      <c r="B6" s="25"/>
    </row>
    <row r="8" spans="1:12" ht="87" customHeight="1" x14ac:dyDescent="0.4">
      <c r="A8" s="20" t="s">
        <v>257</v>
      </c>
      <c r="B8" s="20"/>
      <c r="C8" s="20"/>
      <c r="D8" s="20"/>
      <c r="E8" s="20"/>
      <c r="F8" s="20"/>
      <c r="G8" s="20"/>
      <c r="H8" s="20"/>
      <c r="I8" s="20"/>
      <c r="J8" s="20"/>
    </row>
    <row r="9" spans="1:12" x14ac:dyDescent="0.4">
      <c r="A9" s="25" t="s">
        <v>247</v>
      </c>
      <c r="B9" s="25"/>
    </row>
    <row r="11" spans="1:12" ht="19.8" customHeight="1" x14ac:dyDescent="0.4">
      <c r="A11" s="20" t="s">
        <v>251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2" x14ac:dyDescent="0.4">
      <c r="A12" s="21" t="s">
        <v>252</v>
      </c>
    </row>
    <row r="13" spans="1:12" x14ac:dyDescent="0.4">
      <c r="B13" t="s">
        <v>253</v>
      </c>
      <c r="C13" s="22" t="s">
        <v>249</v>
      </c>
    </row>
    <row r="14" spans="1:12" x14ac:dyDescent="0.4">
      <c r="A14" s="21" t="s">
        <v>248</v>
      </c>
    </row>
    <row r="15" spans="1:12" x14ac:dyDescent="0.4">
      <c r="B15" t="s">
        <v>254</v>
      </c>
      <c r="C15" s="22" t="s">
        <v>250</v>
      </c>
    </row>
    <row r="16" spans="1:12" x14ac:dyDescent="0.4">
      <c r="A16" s="21" t="s">
        <v>256</v>
      </c>
    </row>
    <row r="17" spans="1:3" x14ac:dyDescent="0.4">
      <c r="B17" t="s">
        <v>254</v>
      </c>
      <c r="C17" s="22" t="s">
        <v>255</v>
      </c>
    </row>
    <row r="18" spans="1:3" x14ac:dyDescent="0.4">
      <c r="A18" s="26"/>
    </row>
    <row r="19" spans="1:3" x14ac:dyDescent="0.4">
      <c r="A19" s="27"/>
    </row>
  </sheetData>
  <mergeCells count="6">
    <mergeCell ref="A8:J8"/>
    <mergeCell ref="A11:J11"/>
    <mergeCell ref="A4:L4"/>
    <mergeCell ref="A6:B6"/>
    <mergeCell ref="A3:B3"/>
    <mergeCell ref="A9:B9"/>
  </mergeCells>
  <hyperlinks>
    <hyperlink ref="C13" r:id="rId1" xr:uid="{95563023-75BB-4F5D-9AD7-D2D6C68B2D12}"/>
    <hyperlink ref="C15" r:id="rId2" xr:uid="{01527FED-9AD6-4CEE-822C-7BC3D1FB8217}"/>
    <hyperlink ref="C17" r:id="rId3" xr:uid="{195CC3C9-A286-4610-9B00-2D8E9DBD2474}"/>
  </hyperlinks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4"/>
  <headerFooter>
    <oddFooter>&amp;L&amp;"Ebrima,Italique"Modèle proposé par le CDG45&amp;R&amp;G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6E0A-3D81-4DBD-8457-8620F33A2864}">
  <sheetPr>
    <tabColor rgb="FF329AAD"/>
  </sheetPr>
  <dimension ref="A3:I73"/>
  <sheetViews>
    <sheetView showGridLines="0" zoomScale="60" zoomScaleNormal="60" workbookViewId="0">
      <selection activeCell="F23" sqref="F23"/>
    </sheetView>
  </sheetViews>
  <sheetFormatPr baseColWidth="10" defaultRowHeight="16.8" x14ac:dyDescent="0.4"/>
  <cols>
    <col min="1" max="1" width="13.19921875" style="1" customWidth="1"/>
    <col min="3" max="3" width="31.5" customWidth="1"/>
    <col min="4" max="4" width="21.5" customWidth="1"/>
    <col min="5" max="5" width="22" customWidth="1"/>
    <col min="6" max="6" width="43.3984375" customWidth="1"/>
    <col min="7" max="7" width="20" customWidth="1"/>
    <col min="8" max="9" width="24.8984375" customWidth="1"/>
  </cols>
  <sheetData>
    <row r="3" spans="3:9" ht="16.5" customHeight="1" x14ac:dyDescent="0.4">
      <c r="C3" s="15" t="s">
        <v>235</v>
      </c>
      <c r="D3" s="15"/>
      <c r="E3" s="15"/>
      <c r="F3" s="15"/>
      <c r="G3" s="16" t="s">
        <v>240</v>
      </c>
      <c r="H3" s="16"/>
      <c r="I3" s="17">
        <f ca="1">TODAY()</f>
        <v>44596</v>
      </c>
    </row>
    <row r="4" spans="3:9" ht="16.5" customHeight="1" x14ac:dyDescent="0.4">
      <c r="C4" s="15"/>
      <c r="D4" s="15"/>
      <c r="E4" s="15"/>
      <c r="F4" s="15"/>
      <c r="G4" s="16"/>
      <c r="H4" s="16"/>
      <c r="I4" s="18"/>
    </row>
    <row r="5" spans="3:9" ht="16.5" customHeight="1" x14ac:dyDescent="0.4">
      <c r="C5" s="15"/>
      <c r="D5" s="15"/>
      <c r="E5" s="15"/>
      <c r="F5" s="15"/>
      <c r="G5" s="16"/>
      <c r="H5" s="16"/>
      <c r="I5" s="18"/>
    </row>
    <row r="6" spans="3:9" x14ac:dyDescent="0.4">
      <c r="H6" s="10"/>
      <c r="I6" s="10"/>
    </row>
    <row r="8" spans="3:9" x14ac:dyDescent="0.4">
      <c r="C8" s="13"/>
      <c r="D8" s="14"/>
    </row>
    <row r="12" spans="3:9" ht="17.399999999999999" thickBot="1" x14ac:dyDescent="0.45">
      <c r="C12" s="7" t="s">
        <v>77</v>
      </c>
      <c r="D12" s="7" t="s">
        <v>73</v>
      </c>
      <c r="E12" s="7" t="s">
        <v>74</v>
      </c>
      <c r="F12" s="7" t="s">
        <v>75</v>
      </c>
      <c r="G12" s="7" t="s">
        <v>81</v>
      </c>
      <c r="H12" s="7" t="s">
        <v>76</v>
      </c>
      <c r="I12" s="7" t="s">
        <v>82</v>
      </c>
    </row>
    <row r="13" spans="3:9" ht="17.399999999999999" thickTop="1" x14ac:dyDescent="0.4">
      <c r="C13" s="6">
        <v>44588</v>
      </c>
      <c r="D13" s="4" t="s">
        <v>3</v>
      </c>
      <c r="E13" s="4" t="s">
        <v>28</v>
      </c>
      <c r="F13" s="4" t="s">
        <v>237</v>
      </c>
      <c r="G13" s="4">
        <f>IF(Suivi_formation[[#This Row],[Formation suivie]]&lt;&gt;"",VLOOKUP(Suivi_formation[[#This Row],[Formation suivie]],Liste_formations[#All],4,FALSE),"")</f>
        <v>3</v>
      </c>
      <c r="H13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45684</v>
      </c>
      <c r="I13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2025</v>
      </c>
    </row>
    <row r="14" spans="3:9" x14ac:dyDescent="0.4">
      <c r="C14" s="6">
        <v>44119</v>
      </c>
      <c r="D14" s="4" t="s">
        <v>3</v>
      </c>
      <c r="E14" s="4" t="s">
        <v>31</v>
      </c>
      <c r="F14" s="4" t="s">
        <v>239</v>
      </c>
      <c r="G14" s="4">
        <f>IF(Suivi_formation[[#This Row],[Formation suivie]]&lt;&gt;"",VLOOKUP(Suivi_formation[[#This Row],[Formation suivie]],Liste_formations[#All],4,FALSE),"")</f>
        <v>3</v>
      </c>
      <c r="H14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45214</v>
      </c>
      <c r="I14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2023</v>
      </c>
    </row>
    <row r="15" spans="3:9" x14ac:dyDescent="0.4">
      <c r="C15" s="6">
        <v>44706</v>
      </c>
      <c r="D15" s="4" t="s">
        <v>4</v>
      </c>
      <c r="E15" s="4" t="s">
        <v>30</v>
      </c>
      <c r="F15" s="4" t="s">
        <v>241</v>
      </c>
      <c r="G15" s="4">
        <f>IF(Suivi_formation[[#This Row],[Formation suivie]]&lt;&gt;"",VLOOKUP(Suivi_formation[[#This Row],[Formation suivie]],Liste_formations[#All],4,FALSE),"")</f>
        <v>10</v>
      </c>
      <c r="H15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48359</v>
      </c>
      <c r="I15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2032</v>
      </c>
    </row>
    <row r="16" spans="3:9" x14ac:dyDescent="0.4">
      <c r="C16" s="6">
        <v>44800</v>
      </c>
      <c r="D16" s="4" t="s">
        <v>3</v>
      </c>
      <c r="E16" s="4" t="s">
        <v>28</v>
      </c>
      <c r="F16" s="4" t="s">
        <v>58</v>
      </c>
      <c r="G16" s="4">
        <f>IF(Suivi_formation[[#This Row],[Formation suivie]]&lt;&gt;"",VLOOKUP(Suivi_formation[[#This Row],[Formation suivie]],Liste_formations[#All],4,FALSE),"")</f>
        <v>2</v>
      </c>
      <c r="H16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45531</v>
      </c>
      <c r="I16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2024</v>
      </c>
    </row>
    <row r="17" spans="3:9" x14ac:dyDescent="0.4">
      <c r="C17" s="6">
        <v>44349</v>
      </c>
      <c r="D17" s="4" t="s">
        <v>4</v>
      </c>
      <c r="E17" s="4" t="s">
        <v>31</v>
      </c>
      <c r="F17" s="4" t="s">
        <v>60</v>
      </c>
      <c r="G17" s="4">
        <f>IF(Suivi_formation[[#This Row],[Formation suivie]]&lt;&gt;"",VLOOKUP(Suivi_formation[[#This Row],[Formation suivie]],Liste_formations[#All],4,FALSE),"")</f>
        <v>2</v>
      </c>
      <c r="H17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45079</v>
      </c>
      <c r="I17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2023</v>
      </c>
    </row>
    <row r="18" spans="3:9" x14ac:dyDescent="0.4">
      <c r="C18" s="6">
        <v>44172</v>
      </c>
      <c r="D18" s="4" t="s">
        <v>6</v>
      </c>
      <c r="E18" s="4" t="s">
        <v>28</v>
      </c>
      <c r="F18" s="4" t="s">
        <v>242</v>
      </c>
      <c r="G18" s="4">
        <f>IF(Suivi_formation[[#This Row],[Formation suivie]]&lt;&gt;"",VLOOKUP(Suivi_formation[[#This Row],[Formation suivie]],Liste_formations[#All],4,FALSE),"")</f>
        <v>5</v>
      </c>
      <c r="H18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45998</v>
      </c>
      <c r="I18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2025</v>
      </c>
    </row>
    <row r="19" spans="3:9" x14ac:dyDescent="0.4">
      <c r="C19" s="6">
        <v>43523</v>
      </c>
      <c r="D19" s="4" t="s">
        <v>3</v>
      </c>
      <c r="E19" s="4" t="s">
        <v>31</v>
      </c>
      <c r="F19" s="4" t="s">
        <v>60</v>
      </c>
      <c r="G19" s="4">
        <f>IF(Suivi_formation[[#This Row],[Formation suivie]]&lt;&gt;"",VLOOKUP(Suivi_formation[[#This Row],[Formation suivie]],Liste_formations[#All],4,FALSE),"")</f>
        <v>2</v>
      </c>
      <c r="H19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44254</v>
      </c>
      <c r="I19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2021</v>
      </c>
    </row>
    <row r="20" spans="3:9" x14ac:dyDescent="0.4">
      <c r="C20" s="6">
        <v>43845</v>
      </c>
      <c r="D20" s="4" t="s">
        <v>4</v>
      </c>
      <c r="E20" s="4" t="s">
        <v>32</v>
      </c>
      <c r="F20" s="4" t="s">
        <v>58</v>
      </c>
      <c r="G20" s="4">
        <f>IF(Suivi_formation[[#This Row],[Formation suivie]]&lt;&gt;"",VLOOKUP(Suivi_formation[[#This Row],[Formation suivie]],Liste_formations[#All],4,FALSE),"")</f>
        <v>2</v>
      </c>
      <c r="H20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44576</v>
      </c>
      <c r="I20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2022</v>
      </c>
    </row>
    <row r="21" spans="3:9" x14ac:dyDescent="0.4">
      <c r="C21" s="6">
        <v>44231</v>
      </c>
      <c r="D21" s="4" t="s">
        <v>7</v>
      </c>
      <c r="E21" s="4" t="s">
        <v>29</v>
      </c>
      <c r="F21" s="4" t="s">
        <v>245</v>
      </c>
      <c r="G21" s="4" t="str">
        <f>IF(Suivi_formation[[#This Row],[Formation suivie]]&lt;&gt;"",VLOOKUP(Suivi_formation[[#This Row],[Formation suivie]],Liste_formations[#All],4,FALSE),"")</f>
        <v>Permanente</v>
      </c>
      <c r="H21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Aucune</v>
      </c>
      <c r="I21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Aucune</v>
      </c>
    </row>
    <row r="22" spans="3:9" x14ac:dyDescent="0.4">
      <c r="C22" s="6">
        <v>44351</v>
      </c>
      <c r="D22" s="4" t="s">
        <v>9</v>
      </c>
      <c r="E22" s="4" t="s">
        <v>29</v>
      </c>
      <c r="F22" s="4" t="s">
        <v>242</v>
      </c>
      <c r="G22" s="4">
        <f>IF(Suivi_formation[[#This Row],[Formation suivie]]&lt;&gt;"",VLOOKUP(Suivi_formation[[#This Row],[Formation suivie]],Liste_formations[#All],4,FALSE),"")</f>
        <v>5</v>
      </c>
      <c r="H22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46177</v>
      </c>
      <c r="I22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2026</v>
      </c>
    </row>
    <row r="23" spans="3:9" x14ac:dyDescent="0.4">
      <c r="C23" s="6">
        <v>43623</v>
      </c>
      <c r="D23" s="4" t="s">
        <v>4</v>
      </c>
      <c r="E23" s="4" t="s">
        <v>27</v>
      </c>
      <c r="F23" s="4" t="s">
        <v>237</v>
      </c>
      <c r="G23" s="4">
        <f>IF(Suivi_formation[[#This Row],[Formation suivie]]&lt;&gt;"",VLOOKUP(Suivi_formation[[#This Row],[Formation suivie]],Liste_formations[#All],4,FALSE),"")</f>
        <v>3</v>
      </c>
      <c r="H23" s="6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>44719</v>
      </c>
      <c r="I23" s="8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>2022</v>
      </c>
    </row>
    <row r="24" spans="3:9" x14ac:dyDescent="0.4">
      <c r="C24" s="6"/>
      <c r="D24" s="4"/>
      <c r="E24" s="4"/>
      <c r="F24" s="4"/>
      <c r="G24" s="4" t="str">
        <f>IF(Suivi_formation[[#This Row],[Formation suivie]]&lt;&gt;"",VLOOKUP(Suivi_formation[[#This Row],[Formation suivie]],Liste_formations[#All],4,FALSE),"")</f>
        <v/>
      </c>
      <c r="H24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24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25" spans="3:9" x14ac:dyDescent="0.4">
      <c r="C25" s="6"/>
      <c r="D25" s="4"/>
      <c r="E25" s="4"/>
      <c r="F25" s="4"/>
      <c r="G25" s="4" t="str">
        <f>IF(Suivi_formation[[#This Row],[Formation suivie]]&lt;&gt;"",VLOOKUP(Suivi_formation[[#This Row],[Formation suivie]],Liste_formations[#All],4,FALSE),"")</f>
        <v/>
      </c>
      <c r="H25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25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26" spans="3:9" x14ac:dyDescent="0.4">
      <c r="C26" s="6"/>
      <c r="D26" s="4"/>
      <c r="E26" s="4"/>
      <c r="F26" s="4"/>
      <c r="G26" s="4" t="str">
        <f>IF(Suivi_formation[[#This Row],[Formation suivie]]&lt;&gt;"",VLOOKUP(Suivi_formation[[#This Row],[Formation suivie]],Liste_formations[#All],4,FALSE),"")</f>
        <v/>
      </c>
      <c r="H26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26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27" spans="3:9" x14ac:dyDescent="0.4">
      <c r="C27" s="6"/>
      <c r="D27" s="4"/>
      <c r="E27" s="4"/>
      <c r="F27" s="4"/>
      <c r="G27" s="4" t="str">
        <f>IF(Suivi_formation[[#This Row],[Formation suivie]]&lt;&gt;"",VLOOKUP(Suivi_formation[[#This Row],[Formation suivie]],Liste_formations[#All],4,FALSE),"")</f>
        <v/>
      </c>
      <c r="H27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27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28" spans="3:9" x14ac:dyDescent="0.4">
      <c r="C28" s="6"/>
      <c r="D28" s="4"/>
      <c r="E28" s="4"/>
      <c r="F28" s="4"/>
      <c r="G28" s="4" t="str">
        <f>IF(Suivi_formation[[#This Row],[Formation suivie]]&lt;&gt;"",VLOOKUP(Suivi_formation[[#This Row],[Formation suivie]],Liste_formations[#All],4,FALSE),"")</f>
        <v/>
      </c>
      <c r="H28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28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29" spans="3:9" x14ac:dyDescent="0.4">
      <c r="C29" s="6"/>
      <c r="D29" s="4"/>
      <c r="E29" s="4"/>
      <c r="F29" s="4"/>
      <c r="G29" s="4" t="str">
        <f>IF(Suivi_formation[[#This Row],[Formation suivie]]&lt;&gt;"",VLOOKUP(Suivi_formation[[#This Row],[Formation suivie]],Liste_formations[#All],4,FALSE),"")</f>
        <v/>
      </c>
      <c r="H29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29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0" spans="3:9" x14ac:dyDescent="0.4">
      <c r="C30" s="6"/>
      <c r="D30" s="4"/>
      <c r="E30" s="4"/>
      <c r="F30" s="4"/>
      <c r="G30" s="4" t="str">
        <f>IF(Suivi_formation[[#This Row],[Formation suivie]]&lt;&gt;"",VLOOKUP(Suivi_formation[[#This Row],[Formation suivie]],Liste_formations[#All],4,FALSE),"")</f>
        <v/>
      </c>
      <c r="H30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0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1" spans="3:9" x14ac:dyDescent="0.4">
      <c r="C31" s="6"/>
      <c r="D31" s="4"/>
      <c r="E31" s="4"/>
      <c r="F31" s="4"/>
      <c r="G31" s="4" t="str">
        <f>IF(Suivi_formation[[#This Row],[Formation suivie]]&lt;&gt;"",VLOOKUP(Suivi_formation[[#This Row],[Formation suivie]],Liste_formations[#All],4,FALSE),"")</f>
        <v/>
      </c>
      <c r="H31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1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2" spans="3:9" x14ac:dyDescent="0.4">
      <c r="C32" s="6"/>
      <c r="D32" s="4"/>
      <c r="E32" s="4"/>
      <c r="F32" s="4"/>
      <c r="G32" s="4" t="str">
        <f>IF(Suivi_formation[[#This Row],[Formation suivie]]&lt;&gt;"",VLOOKUP(Suivi_formation[[#This Row],[Formation suivie]],Liste_formations[#All],4,FALSE),"")</f>
        <v/>
      </c>
      <c r="H32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2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3" spans="3:9" x14ac:dyDescent="0.4">
      <c r="C33" s="6"/>
      <c r="D33" s="4"/>
      <c r="E33" s="4"/>
      <c r="F33" s="4"/>
      <c r="G33" s="4" t="str">
        <f>IF(Suivi_formation[[#This Row],[Formation suivie]]&lt;&gt;"",VLOOKUP(Suivi_formation[[#This Row],[Formation suivie]],Liste_formations[#All],4,FALSE),"")</f>
        <v/>
      </c>
      <c r="H33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3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4" spans="3:9" x14ac:dyDescent="0.4">
      <c r="C34" s="6"/>
      <c r="D34" s="4"/>
      <c r="E34" s="4"/>
      <c r="F34" s="4"/>
      <c r="G34" s="4" t="str">
        <f>IF(Suivi_formation[[#This Row],[Formation suivie]]&lt;&gt;"",VLOOKUP(Suivi_formation[[#This Row],[Formation suivie]],Liste_formations[#All],4,FALSE),"")</f>
        <v/>
      </c>
      <c r="H34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4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5" spans="3:9" x14ac:dyDescent="0.4">
      <c r="C35" s="6"/>
      <c r="D35" s="4"/>
      <c r="E35" s="4"/>
      <c r="F35" s="4"/>
      <c r="G35" s="4" t="str">
        <f>IF(Suivi_formation[[#This Row],[Formation suivie]]&lt;&gt;"",VLOOKUP(Suivi_formation[[#This Row],[Formation suivie]],Liste_formations[#All],4,FALSE),"")</f>
        <v/>
      </c>
      <c r="H35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5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6" spans="3:9" x14ac:dyDescent="0.4">
      <c r="C36" s="6"/>
      <c r="D36" s="4"/>
      <c r="E36" s="4"/>
      <c r="F36" s="4"/>
      <c r="G36" s="4" t="str">
        <f>IF(Suivi_formation[[#This Row],[Formation suivie]]&lt;&gt;"",VLOOKUP(Suivi_formation[[#This Row],[Formation suivie]],Liste_formations[#All],4,FALSE),"")</f>
        <v/>
      </c>
      <c r="H36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6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7" spans="3:9" x14ac:dyDescent="0.4">
      <c r="C37" s="6"/>
      <c r="D37" s="4"/>
      <c r="E37" s="4"/>
      <c r="F37" s="4"/>
      <c r="G37" s="4" t="str">
        <f>IF(Suivi_formation[[#This Row],[Formation suivie]]&lt;&gt;"",VLOOKUP(Suivi_formation[[#This Row],[Formation suivie]],Liste_formations[#All],4,FALSE),"")</f>
        <v/>
      </c>
      <c r="H37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7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8" spans="3:9" x14ac:dyDescent="0.4">
      <c r="C38" s="6"/>
      <c r="D38" s="4"/>
      <c r="E38" s="4"/>
      <c r="F38" s="4"/>
      <c r="G38" s="4" t="str">
        <f>IF(Suivi_formation[[#This Row],[Formation suivie]]&lt;&gt;"",VLOOKUP(Suivi_formation[[#This Row],[Formation suivie]],Liste_formations[#All],4,FALSE),"")</f>
        <v/>
      </c>
      <c r="H38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8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39" spans="3:9" x14ac:dyDescent="0.4">
      <c r="C39" s="6"/>
      <c r="D39" s="4"/>
      <c r="E39" s="4"/>
      <c r="F39" s="4"/>
      <c r="G39" s="4" t="str">
        <f>IF(Suivi_formation[[#This Row],[Formation suivie]]&lt;&gt;"",VLOOKUP(Suivi_formation[[#This Row],[Formation suivie]],Liste_formations[#All],4,FALSE),"")</f>
        <v/>
      </c>
      <c r="H39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39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0" spans="3:9" x14ac:dyDescent="0.4">
      <c r="C40" s="6"/>
      <c r="D40" s="4"/>
      <c r="E40" s="4"/>
      <c r="F40" s="4"/>
      <c r="G40" s="4" t="str">
        <f>IF(Suivi_formation[[#This Row],[Formation suivie]]&lt;&gt;"",VLOOKUP(Suivi_formation[[#This Row],[Formation suivie]],Liste_formations[#All],4,FALSE),"")</f>
        <v/>
      </c>
      <c r="H40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0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1" spans="3:9" x14ac:dyDescent="0.4">
      <c r="C41" s="6"/>
      <c r="D41" s="4"/>
      <c r="E41" s="4"/>
      <c r="F41" s="4"/>
      <c r="G41" s="4" t="str">
        <f>IF(Suivi_formation[[#This Row],[Formation suivie]]&lt;&gt;"",VLOOKUP(Suivi_formation[[#This Row],[Formation suivie]],Liste_formations[#All],4,FALSE),"")</f>
        <v/>
      </c>
      <c r="H41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1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2" spans="3:9" x14ac:dyDescent="0.4">
      <c r="C42" s="6"/>
      <c r="D42" s="4"/>
      <c r="E42" s="4"/>
      <c r="F42" s="4"/>
      <c r="G42" s="4" t="str">
        <f>IF(Suivi_formation[[#This Row],[Formation suivie]]&lt;&gt;"",VLOOKUP(Suivi_formation[[#This Row],[Formation suivie]],Liste_formations[#All],4,FALSE),"")</f>
        <v/>
      </c>
      <c r="H42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2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3" spans="3:9" x14ac:dyDescent="0.4">
      <c r="C43" s="6"/>
      <c r="D43" s="4"/>
      <c r="E43" s="4"/>
      <c r="F43" s="4"/>
      <c r="G43" s="4" t="str">
        <f>IF(Suivi_formation[[#This Row],[Formation suivie]]&lt;&gt;"",VLOOKUP(Suivi_formation[[#This Row],[Formation suivie]],Liste_formations[#All],4,FALSE),"")</f>
        <v/>
      </c>
      <c r="H43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3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4" spans="3:9" x14ac:dyDescent="0.4">
      <c r="C44" s="6"/>
      <c r="D44" s="4"/>
      <c r="E44" s="4"/>
      <c r="F44" s="4"/>
      <c r="G44" s="4" t="str">
        <f>IF(Suivi_formation[[#This Row],[Formation suivie]]&lt;&gt;"",VLOOKUP(Suivi_formation[[#This Row],[Formation suivie]],Liste_formations[#All],4,FALSE),"")</f>
        <v/>
      </c>
      <c r="H44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4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5" spans="3:9" x14ac:dyDescent="0.4">
      <c r="C45" s="6"/>
      <c r="D45" s="4"/>
      <c r="E45" s="4"/>
      <c r="F45" s="4"/>
      <c r="G45" s="4" t="str">
        <f>IF(Suivi_formation[[#This Row],[Formation suivie]]&lt;&gt;"",VLOOKUP(Suivi_formation[[#This Row],[Formation suivie]],Liste_formations[#All],4,FALSE),"")</f>
        <v/>
      </c>
      <c r="H45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5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6" spans="3:9" x14ac:dyDescent="0.4">
      <c r="C46" s="6"/>
      <c r="D46" s="4"/>
      <c r="E46" s="4"/>
      <c r="F46" s="4"/>
      <c r="G46" s="9" t="str">
        <f>IF(Suivi_formation[[#This Row],[Formation suivie]]&lt;&gt;"",VLOOKUP(Suivi_formation[[#This Row],[Formation suivie]],Liste_formations[#All],4,FALSE),"")</f>
        <v/>
      </c>
      <c r="H46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6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7" spans="3:9" x14ac:dyDescent="0.4">
      <c r="C47" s="6"/>
      <c r="D47" s="4"/>
      <c r="E47" s="4"/>
      <c r="F47" s="4"/>
      <c r="G47" s="9" t="str">
        <f>IF(Suivi_formation[[#This Row],[Formation suivie]]&lt;&gt;"",VLOOKUP(Suivi_formation[[#This Row],[Formation suivie]],Liste_formations[#All],4,FALSE),"")</f>
        <v/>
      </c>
      <c r="H47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7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8" spans="3:9" x14ac:dyDescent="0.4">
      <c r="C48" s="6"/>
      <c r="D48" s="4"/>
      <c r="E48" s="4"/>
      <c r="F48" s="4"/>
      <c r="G48" s="9" t="str">
        <f>IF(Suivi_formation[[#This Row],[Formation suivie]]&lt;&gt;"",VLOOKUP(Suivi_formation[[#This Row],[Formation suivie]],Liste_formations[#All],4,FALSE),"")</f>
        <v/>
      </c>
      <c r="H48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8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49" spans="3:9" x14ac:dyDescent="0.4">
      <c r="C49" s="6"/>
      <c r="D49" s="4"/>
      <c r="E49" s="4"/>
      <c r="F49" s="4"/>
      <c r="G49" s="9" t="str">
        <f>IF(Suivi_formation[[#This Row],[Formation suivie]]&lt;&gt;"",VLOOKUP(Suivi_formation[[#This Row],[Formation suivie]],Liste_formations[#All],4,FALSE),"")</f>
        <v/>
      </c>
      <c r="H49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49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0" spans="3:9" x14ac:dyDescent="0.4">
      <c r="C50" s="6"/>
      <c r="D50" s="4"/>
      <c r="E50" s="4"/>
      <c r="F50" s="4"/>
      <c r="G50" s="9" t="str">
        <f>IF(Suivi_formation[[#This Row],[Formation suivie]]&lt;&gt;"",VLOOKUP(Suivi_formation[[#This Row],[Formation suivie]],Liste_formations[#All],4,FALSE),"")</f>
        <v/>
      </c>
      <c r="H50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0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1" spans="3:9" x14ac:dyDescent="0.4">
      <c r="C51" s="6"/>
      <c r="D51" s="4"/>
      <c r="E51" s="4"/>
      <c r="F51" s="4"/>
      <c r="G51" s="9" t="str">
        <f>IF(Suivi_formation[[#This Row],[Formation suivie]]&lt;&gt;"",VLOOKUP(Suivi_formation[[#This Row],[Formation suivie]],Liste_formations[#All],4,FALSE),"")</f>
        <v/>
      </c>
      <c r="H51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1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2" spans="3:9" x14ac:dyDescent="0.4">
      <c r="C52" s="6"/>
      <c r="D52" s="4"/>
      <c r="E52" s="4"/>
      <c r="F52" s="4"/>
      <c r="G52" s="9" t="str">
        <f>IF(Suivi_formation[[#This Row],[Formation suivie]]&lt;&gt;"",VLOOKUP(Suivi_formation[[#This Row],[Formation suivie]],Liste_formations[#All],4,FALSE),"")</f>
        <v/>
      </c>
      <c r="H52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2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3" spans="3:9" x14ac:dyDescent="0.4">
      <c r="C53" s="6"/>
      <c r="D53" s="4"/>
      <c r="E53" s="4"/>
      <c r="F53" s="4"/>
      <c r="G53" s="9" t="str">
        <f>IF(Suivi_formation[[#This Row],[Formation suivie]]&lt;&gt;"",VLOOKUP(Suivi_formation[[#This Row],[Formation suivie]],Liste_formations[#All],4,FALSE),"")</f>
        <v/>
      </c>
      <c r="H53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3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4" spans="3:9" x14ac:dyDescent="0.4">
      <c r="C54" s="6"/>
      <c r="D54" s="4"/>
      <c r="E54" s="4"/>
      <c r="F54" s="4"/>
      <c r="G54" s="9" t="str">
        <f>IF(Suivi_formation[[#This Row],[Formation suivie]]&lt;&gt;"",VLOOKUP(Suivi_formation[[#This Row],[Formation suivie]],Liste_formations[#All],4,FALSE),"")</f>
        <v/>
      </c>
      <c r="H54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4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5" spans="3:9" x14ac:dyDescent="0.4">
      <c r="C55" s="6"/>
      <c r="D55" s="4"/>
      <c r="E55" s="4"/>
      <c r="F55" s="4"/>
      <c r="G55" s="9" t="str">
        <f>IF(Suivi_formation[[#This Row],[Formation suivie]]&lt;&gt;"",VLOOKUP(Suivi_formation[[#This Row],[Formation suivie]],Liste_formations[#All],4,FALSE),"")</f>
        <v/>
      </c>
      <c r="H55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5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6" spans="3:9" x14ac:dyDescent="0.4">
      <c r="C56" s="6"/>
      <c r="D56" s="4"/>
      <c r="E56" s="4"/>
      <c r="F56" s="4"/>
      <c r="G56" s="9" t="str">
        <f>IF(Suivi_formation[[#This Row],[Formation suivie]]&lt;&gt;"",VLOOKUP(Suivi_formation[[#This Row],[Formation suivie]],Liste_formations[#All],4,FALSE),"")</f>
        <v/>
      </c>
      <c r="H56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6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7" spans="3:9" x14ac:dyDescent="0.4">
      <c r="C57" s="6"/>
      <c r="D57" s="4"/>
      <c r="E57" s="4"/>
      <c r="F57" s="4"/>
      <c r="G57" s="9" t="str">
        <f>IF(Suivi_formation[[#This Row],[Formation suivie]]&lt;&gt;"",VLOOKUP(Suivi_formation[[#This Row],[Formation suivie]],Liste_formations[#All],4,FALSE),"")</f>
        <v/>
      </c>
      <c r="H57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7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8" spans="3:9" x14ac:dyDescent="0.4">
      <c r="C58" s="6"/>
      <c r="D58" s="4"/>
      <c r="E58" s="4"/>
      <c r="F58" s="4"/>
      <c r="G58" s="9" t="str">
        <f>IF(Suivi_formation[[#This Row],[Formation suivie]]&lt;&gt;"",VLOOKUP(Suivi_formation[[#This Row],[Formation suivie]],Liste_formations[#All],4,FALSE),"")</f>
        <v/>
      </c>
      <c r="H58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8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59" spans="3:9" x14ac:dyDescent="0.4">
      <c r="C59" s="6"/>
      <c r="D59" s="4"/>
      <c r="E59" s="4"/>
      <c r="F59" s="4"/>
      <c r="G59" s="9" t="str">
        <f>IF(Suivi_formation[[#This Row],[Formation suivie]]&lt;&gt;"",VLOOKUP(Suivi_formation[[#This Row],[Formation suivie]],Liste_formations[#All],4,FALSE),"")</f>
        <v/>
      </c>
      <c r="H59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59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0" spans="3:9" x14ac:dyDescent="0.4">
      <c r="C60" s="6"/>
      <c r="D60" s="4"/>
      <c r="E60" s="4"/>
      <c r="F60" s="4"/>
      <c r="G60" s="9" t="str">
        <f>IF(Suivi_formation[[#This Row],[Formation suivie]]&lt;&gt;"",VLOOKUP(Suivi_formation[[#This Row],[Formation suivie]],Liste_formations[#All],4,FALSE),"")</f>
        <v/>
      </c>
      <c r="H60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0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1" spans="3:9" x14ac:dyDescent="0.4">
      <c r="C61" s="6"/>
      <c r="D61" s="4"/>
      <c r="E61" s="4"/>
      <c r="F61" s="4"/>
      <c r="G61" s="9" t="str">
        <f>IF(Suivi_formation[[#This Row],[Formation suivie]]&lt;&gt;"",VLOOKUP(Suivi_formation[[#This Row],[Formation suivie]],Liste_formations[#All],4,FALSE),"")</f>
        <v/>
      </c>
      <c r="H61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1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2" spans="3:9" x14ac:dyDescent="0.4">
      <c r="C62" s="6"/>
      <c r="D62" s="4"/>
      <c r="E62" s="4"/>
      <c r="F62" s="4"/>
      <c r="G62" s="9" t="str">
        <f>IF(Suivi_formation[[#This Row],[Formation suivie]]&lt;&gt;"",VLOOKUP(Suivi_formation[[#This Row],[Formation suivie]],Liste_formations[#All],4,FALSE),"")</f>
        <v/>
      </c>
      <c r="H62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2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3" spans="3:9" x14ac:dyDescent="0.4">
      <c r="C63" s="6"/>
      <c r="D63" s="4"/>
      <c r="E63" s="4"/>
      <c r="F63" s="4"/>
      <c r="G63" s="9" t="str">
        <f>IF(Suivi_formation[[#This Row],[Formation suivie]]&lt;&gt;"",VLOOKUP(Suivi_formation[[#This Row],[Formation suivie]],Liste_formations[#All],4,FALSE),"")</f>
        <v/>
      </c>
      <c r="H63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3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4" spans="3:9" x14ac:dyDescent="0.4">
      <c r="C64" s="6"/>
      <c r="D64" s="4"/>
      <c r="E64" s="4"/>
      <c r="F64" s="4"/>
      <c r="G64" s="9" t="str">
        <f>IF(Suivi_formation[[#This Row],[Formation suivie]]&lt;&gt;"",VLOOKUP(Suivi_formation[[#This Row],[Formation suivie]],Liste_formations[#All],4,FALSE),"")</f>
        <v/>
      </c>
      <c r="H64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4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5" spans="3:9" x14ac:dyDescent="0.4">
      <c r="C65" s="6"/>
      <c r="D65" s="4"/>
      <c r="E65" s="4"/>
      <c r="F65" s="4"/>
      <c r="G65" s="9" t="str">
        <f>IF(Suivi_formation[[#This Row],[Formation suivie]]&lt;&gt;"",VLOOKUP(Suivi_formation[[#This Row],[Formation suivie]],Liste_formations[#All],4,FALSE),"")</f>
        <v/>
      </c>
      <c r="H65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5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6" spans="3:9" x14ac:dyDescent="0.4">
      <c r="C66" s="6"/>
      <c r="D66" s="4"/>
      <c r="E66" s="4"/>
      <c r="F66" s="4"/>
      <c r="G66" s="9" t="str">
        <f>IF(Suivi_formation[[#This Row],[Formation suivie]]&lt;&gt;"",VLOOKUP(Suivi_formation[[#This Row],[Formation suivie]],Liste_formations[#All],4,FALSE),"")</f>
        <v/>
      </c>
      <c r="H66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6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7" spans="3:9" x14ac:dyDescent="0.4">
      <c r="C67" s="6"/>
      <c r="D67" s="4"/>
      <c r="E67" s="4"/>
      <c r="F67" s="4"/>
      <c r="G67" s="9" t="str">
        <f>IF(Suivi_formation[[#This Row],[Formation suivie]]&lt;&gt;"",VLOOKUP(Suivi_formation[[#This Row],[Formation suivie]],Liste_formations[#All],4,FALSE),"")</f>
        <v/>
      </c>
      <c r="H67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7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8" spans="3:9" x14ac:dyDescent="0.4">
      <c r="C68" s="6"/>
      <c r="D68" s="4"/>
      <c r="E68" s="4"/>
      <c r="F68" s="4"/>
      <c r="G68" s="9" t="str">
        <f>IF(Suivi_formation[[#This Row],[Formation suivie]]&lt;&gt;"",VLOOKUP(Suivi_formation[[#This Row],[Formation suivie]],Liste_formations[#All],4,FALSE),"")</f>
        <v/>
      </c>
      <c r="H68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8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69" spans="3:9" x14ac:dyDescent="0.4">
      <c r="C69" s="6"/>
      <c r="D69" s="4"/>
      <c r="E69" s="4"/>
      <c r="F69" s="4"/>
      <c r="G69" s="9" t="str">
        <f>IF(Suivi_formation[[#This Row],[Formation suivie]]&lt;&gt;"",VLOOKUP(Suivi_formation[[#This Row],[Formation suivie]],Liste_formations[#All],4,FALSE),"")</f>
        <v/>
      </c>
      <c r="H69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69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70" spans="3:9" x14ac:dyDescent="0.4">
      <c r="C70" s="6"/>
      <c r="D70" s="4"/>
      <c r="E70" s="4"/>
      <c r="F70" s="4"/>
      <c r="G70" s="9" t="str">
        <f>IF(Suivi_formation[[#This Row],[Formation suivie]]&lt;&gt;"",VLOOKUP(Suivi_formation[[#This Row],[Formation suivie]],Liste_formations[#All],4,FALSE),"")</f>
        <v/>
      </c>
      <c r="H70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70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71" spans="3:9" x14ac:dyDescent="0.4">
      <c r="C71" s="6"/>
      <c r="D71" s="4"/>
      <c r="E71" s="4"/>
      <c r="F71" s="4"/>
      <c r="G71" s="9" t="str">
        <f>IF(Suivi_formation[[#This Row],[Formation suivie]]&lt;&gt;"",VLOOKUP(Suivi_formation[[#This Row],[Formation suivie]],Liste_formations[#All],4,FALSE),"")</f>
        <v/>
      </c>
      <c r="H71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71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72" spans="3:9" x14ac:dyDescent="0.4">
      <c r="C72" s="6"/>
      <c r="D72" s="4"/>
      <c r="E72" s="4"/>
      <c r="F72" s="4"/>
      <c r="G72" s="9" t="str">
        <f>IF(Suivi_formation[[#This Row],[Formation suivie]]&lt;&gt;"",VLOOKUP(Suivi_formation[[#This Row],[Formation suivie]],Liste_formations[#All],4,FALSE),"")</f>
        <v/>
      </c>
      <c r="H72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72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  <row r="73" spans="3:9" x14ac:dyDescent="0.4">
      <c r="C73" s="6"/>
      <c r="D73" s="4"/>
      <c r="E73" s="4"/>
      <c r="F73" s="4"/>
      <c r="G73" s="9" t="str">
        <f>IF(Suivi_formation[[#This Row],[Formation suivie]]&lt;&gt;"",VLOOKUP(Suivi_formation[[#This Row],[Formation suivie]],Liste_formations[#All],4,FALSE),"")</f>
        <v/>
      </c>
      <c r="H73" s="6" t="str">
        <f>IF(AND(Suivi_formation[[#This Row],[Date du 1er jour de la formation]]&lt;&gt;0,Suivi_formation[[#This Row],[Validité en année]]="Permanente"),"Aucune", IF(AND(Suivi_formation[[#This Row],[Date du 1er jour de la formation]]&lt;&gt;0,Suivi_formation[[#This Row],[Validité en année]]&lt;&gt;"Permanente"),DATE(YEAR(Suivi_formation[[#This Row],[Date du 1er jour de la formation]])+Suivi_formation[[#This Row],[Validité en année]], MONTH(Suivi_formation[[#This Row],[Date du 1er jour de la formation]]), DAY(Suivi_formation[[#This Row],[Date du 1er jour de la formation]])),""))</f>
        <v/>
      </c>
      <c r="I73" s="8" t="str">
        <f>IF(AND(Suivi_formation[[#This Row],[Date de recyclage]]&lt;&gt;"",Suivi_formation[[#This Row],[Date de recyclage]]="Aucune"),"Aucune", IF(AND(Suivi_formation[[#This Row],[Date de recyclage]]&lt;&gt;"",Suivi_formation[[#This Row],[Date de recyclage]]&lt;&gt;"Aucune"),YEAR(Suivi_formation[[#This Row],[Date de recyclage]]),""))</f>
        <v/>
      </c>
    </row>
  </sheetData>
  <mergeCells count="3">
    <mergeCell ref="C3:F5"/>
    <mergeCell ref="G3:H5"/>
    <mergeCell ref="I3:I5"/>
  </mergeCells>
  <conditionalFormatting sqref="H13:H73">
    <cfRule type="cellIs" dxfId="0" priority="1" operator="lessThan">
      <formula>$I$3</formula>
    </cfRule>
  </conditionalFormatting>
  <dataValidations count="3">
    <dataValidation type="list" allowBlank="1" showInputMessage="1" showErrorMessage="1" sqref="D13:D73" xr:uid="{996632CA-1028-49B3-BA05-BCFCB7E3AAD9}">
      <formula1>Agent</formula1>
    </dataValidation>
    <dataValidation type="list" allowBlank="1" showInputMessage="1" showErrorMessage="1" sqref="E13:E73" xr:uid="{1C36FBEE-24B3-4F17-8FB5-4CE85BB67AD1}">
      <formula1>Service</formula1>
    </dataValidation>
    <dataValidation type="list" allowBlank="1" showInputMessage="1" showErrorMessage="1" sqref="F13:F73" xr:uid="{17E5444E-366E-4958-9C63-41908F63AA28}">
      <formula1>Formation</formula1>
    </dataValidation>
  </dataValidations>
  <pageMargins left="0.70866141732283472" right="0.70866141732283472" top="0.74803149606299213" bottom="0.74803149606299213" header="0.31496062992125984" footer="0.31496062992125984"/>
  <pageSetup paperSize="8" scale="85" orientation="landscape" horizontalDpi="1200" verticalDpi="1200" r:id="rId1"/>
  <headerFooter>
    <oddFooter>&amp;L&amp;"Ebrima,Italique"Modèle proposé par le CDG45&amp;R&amp;G</oddFooter>
  </headerFooter>
  <drawing r:id="rId2"/>
  <legacyDrawingHF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D93B0-DB48-4797-B72B-16F6BEE87C45}">
  <sheetPr>
    <tabColor rgb="FF329AAD"/>
  </sheetPr>
  <dimension ref="A3:F49"/>
  <sheetViews>
    <sheetView showGridLines="0" zoomScale="70" zoomScaleNormal="70" workbookViewId="0">
      <selection activeCell="I31" sqref="I31"/>
    </sheetView>
  </sheetViews>
  <sheetFormatPr baseColWidth="10" defaultRowHeight="16.8" x14ac:dyDescent="0.4"/>
  <cols>
    <col min="1" max="1" width="13.19921875" style="1" customWidth="1"/>
    <col min="3" max="3" width="48.69921875" customWidth="1"/>
    <col min="4" max="4" width="59.5" customWidth="1"/>
    <col min="5" max="5" width="35.5" customWidth="1"/>
    <col min="6" max="6" width="23.69921875" customWidth="1"/>
  </cols>
  <sheetData>
    <row r="3" spans="3:6" ht="16.5" customHeight="1" x14ac:dyDescent="0.4">
      <c r="C3" s="19" t="s">
        <v>57</v>
      </c>
      <c r="D3" s="19"/>
      <c r="E3" s="19"/>
      <c r="F3" s="19"/>
    </row>
    <row r="4" spans="3:6" ht="16.5" customHeight="1" x14ac:dyDescent="0.4">
      <c r="C4" s="19"/>
      <c r="D4" s="19"/>
      <c r="E4" s="19"/>
      <c r="F4" s="19"/>
    </row>
    <row r="5" spans="3:6" ht="16.5" customHeight="1" x14ac:dyDescent="0.4">
      <c r="C5" s="19"/>
      <c r="D5" s="19"/>
      <c r="E5" s="19"/>
      <c r="F5" s="19"/>
    </row>
    <row r="8" spans="3:6" ht="17.399999999999999" thickBot="1" x14ac:dyDescent="0.45">
      <c r="C8" s="2" t="s">
        <v>53</v>
      </c>
      <c r="D8" s="2" t="s">
        <v>54</v>
      </c>
      <c r="E8" s="2" t="s">
        <v>55</v>
      </c>
      <c r="F8" s="2" t="s">
        <v>80</v>
      </c>
    </row>
    <row r="9" spans="3:6" ht="17.399999999999999" thickTop="1" x14ac:dyDescent="0.4">
      <c r="C9" s="11" t="s">
        <v>241</v>
      </c>
      <c r="D9" s="11" t="s">
        <v>99</v>
      </c>
      <c r="E9" s="5"/>
      <c r="F9" s="5">
        <v>10</v>
      </c>
    </row>
    <row r="10" spans="3:6" x14ac:dyDescent="0.4">
      <c r="C10" s="11" t="s">
        <v>242</v>
      </c>
      <c r="D10" s="11" t="s">
        <v>100</v>
      </c>
      <c r="E10" s="5"/>
      <c r="F10" s="5">
        <v>5</v>
      </c>
    </row>
    <row r="11" spans="3:6" x14ac:dyDescent="0.4">
      <c r="C11" s="11" t="s">
        <v>239</v>
      </c>
      <c r="D11" s="11" t="s">
        <v>244</v>
      </c>
      <c r="E11" s="5" t="s">
        <v>238</v>
      </c>
      <c r="F11" s="5">
        <v>3</v>
      </c>
    </row>
    <row r="12" spans="3:6" x14ac:dyDescent="0.4">
      <c r="C12" s="11" t="s">
        <v>237</v>
      </c>
      <c r="D12" s="11" t="s">
        <v>244</v>
      </c>
      <c r="E12" s="5" t="s">
        <v>59</v>
      </c>
      <c r="F12" s="5">
        <v>3</v>
      </c>
    </row>
    <row r="13" spans="3:6" x14ac:dyDescent="0.4">
      <c r="C13" s="11" t="s">
        <v>58</v>
      </c>
      <c r="D13" s="11" t="s">
        <v>236</v>
      </c>
      <c r="E13" s="5" t="s">
        <v>59</v>
      </c>
      <c r="F13" s="5">
        <v>2</v>
      </c>
    </row>
    <row r="14" spans="3:6" x14ac:dyDescent="0.4">
      <c r="C14" s="11" t="s">
        <v>60</v>
      </c>
      <c r="D14" s="11" t="s">
        <v>236</v>
      </c>
      <c r="E14" s="5" t="s">
        <v>56</v>
      </c>
      <c r="F14" s="5">
        <v>2</v>
      </c>
    </row>
    <row r="15" spans="3:6" x14ac:dyDescent="0.4">
      <c r="C15" s="11" t="s">
        <v>245</v>
      </c>
      <c r="D15" s="11" t="s">
        <v>236</v>
      </c>
      <c r="E15" s="5" t="s">
        <v>56</v>
      </c>
      <c r="F15" s="5" t="s">
        <v>243</v>
      </c>
    </row>
    <row r="16" spans="3:6" x14ac:dyDescent="0.4">
      <c r="C16" s="11" t="s">
        <v>69</v>
      </c>
      <c r="D16" s="11"/>
      <c r="E16" s="5"/>
      <c r="F16" s="5"/>
    </row>
    <row r="17" spans="3:6" x14ac:dyDescent="0.4">
      <c r="C17" s="11" t="s">
        <v>70</v>
      </c>
      <c r="D17" s="11"/>
      <c r="E17" s="5"/>
      <c r="F17" s="5"/>
    </row>
    <row r="18" spans="3:6" x14ac:dyDescent="0.4">
      <c r="C18" s="11" t="s">
        <v>71</v>
      </c>
      <c r="D18" s="11"/>
      <c r="E18" s="5"/>
      <c r="F18" s="5"/>
    </row>
    <row r="19" spans="3:6" x14ac:dyDescent="0.4">
      <c r="C19" s="11" t="s">
        <v>72</v>
      </c>
      <c r="D19" s="11"/>
      <c r="E19" s="5"/>
      <c r="F19" s="5"/>
    </row>
    <row r="20" spans="3:6" x14ac:dyDescent="0.4">
      <c r="C20" s="11" t="s">
        <v>78</v>
      </c>
      <c r="D20" s="11"/>
      <c r="E20" s="5"/>
      <c r="F20" s="5"/>
    </row>
    <row r="21" spans="3:6" x14ac:dyDescent="0.4">
      <c r="C21" s="11" t="s">
        <v>61</v>
      </c>
      <c r="D21" s="11"/>
      <c r="E21" s="5"/>
      <c r="F21" s="5"/>
    </row>
    <row r="22" spans="3:6" x14ac:dyDescent="0.4">
      <c r="C22" s="11" t="s">
        <v>79</v>
      </c>
      <c r="D22" s="11"/>
      <c r="E22" s="5"/>
      <c r="F22" s="5"/>
    </row>
    <row r="23" spans="3:6" x14ac:dyDescent="0.4">
      <c r="C23" s="11" t="s">
        <v>83</v>
      </c>
      <c r="D23" s="11"/>
      <c r="E23" s="5"/>
      <c r="F23" s="5"/>
    </row>
    <row r="24" spans="3:6" x14ac:dyDescent="0.4">
      <c r="C24" s="11" t="s">
        <v>84</v>
      </c>
      <c r="D24" s="11"/>
      <c r="E24" s="5"/>
      <c r="F24" s="5"/>
    </row>
    <row r="25" spans="3:6" x14ac:dyDescent="0.4">
      <c r="C25" s="11" t="s">
        <v>85</v>
      </c>
      <c r="D25" s="11"/>
      <c r="E25" s="5"/>
      <c r="F25" s="5"/>
    </row>
    <row r="26" spans="3:6" x14ac:dyDescent="0.4">
      <c r="C26" s="11" t="s">
        <v>86</v>
      </c>
      <c r="D26" s="11"/>
      <c r="E26" s="5"/>
      <c r="F26" s="5"/>
    </row>
    <row r="27" spans="3:6" x14ac:dyDescent="0.4">
      <c r="C27" s="11" t="s">
        <v>87</v>
      </c>
      <c r="D27" s="11"/>
      <c r="E27" s="5"/>
      <c r="F27" s="5"/>
    </row>
    <row r="28" spans="3:6" x14ac:dyDescent="0.4">
      <c r="C28" s="11" t="s">
        <v>88</v>
      </c>
      <c r="D28" s="11"/>
      <c r="E28" s="5"/>
      <c r="F28" s="5"/>
    </row>
    <row r="29" spans="3:6" x14ac:dyDescent="0.4">
      <c r="C29" s="11" t="s">
        <v>89</v>
      </c>
      <c r="D29" s="11"/>
      <c r="E29" s="5"/>
      <c r="F29" s="5"/>
    </row>
    <row r="30" spans="3:6" x14ac:dyDescent="0.4">
      <c r="C30" s="11" t="s">
        <v>90</v>
      </c>
      <c r="D30" s="11"/>
      <c r="E30" s="5"/>
      <c r="F30" s="5"/>
    </row>
    <row r="31" spans="3:6" x14ac:dyDescent="0.4">
      <c r="C31" s="11" t="s">
        <v>91</v>
      </c>
      <c r="D31" s="11"/>
      <c r="E31" s="5"/>
      <c r="F31" s="5"/>
    </row>
    <row r="32" spans="3:6" x14ac:dyDescent="0.4">
      <c r="C32" s="11" t="s">
        <v>62</v>
      </c>
      <c r="D32" s="11"/>
      <c r="E32" s="5"/>
      <c r="F32" s="5"/>
    </row>
    <row r="33" spans="3:6" x14ac:dyDescent="0.4">
      <c r="C33" s="11" t="s">
        <v>92</v>
      </c>
      <c r="D33" s="11"/>
      <c r="E33" s="5"/>
      <c r="F33" s="5"/>
    </row>
    <row r="34" spans="3:6" x14ac:dyDescent="0.4">
      <c r="C34" s="11" t="s">
        <v>93</v>
      </c>
      <c r="D34" s="11"/>
      <c r="E34" s="5"/>
      <c r="F34" s="5"/>
    </row>
    <row r="35" spans="3:6" x14ac:dyDescent="0.4">
      <c r="C35" s="11" t="s">
        <v>94</v>
      </c>
      <c r="D35" s="11"/>
      <c r="E35" s="5"/>
      <c r="F35" s="5"/>
    </row>
    <row r="36" spans="3:6" x14ac:dyDescent="0.4">
      <c r="C36" s="11" t="s">
        <v>95</v>
      </c>
      <c r="D36" s="11"/>
      <c r="E36" s="5"/>
      <c r="F36" s="5"/>
    </row>
    <row r="37" spans="3:6" x14ac:dyDescent="0.4">
      <c r="C37" s="11" t="s">
        <v>96</v>
      </c>
      <c r="D37" s="11"/>
      <c r="E37" s="5"/>
      <c r="F37" s="5"/>
    </row>
    <row r="38" spans="3:6" x14ac:dyDescent="0.4">
      <c r="C38" s="11" t="s">
        <v>97</v>
      </c>
      <c r="D38" s="11"/>
      <c r="E38" s="5"/>
      <c r="F38" s="5"/>
    </row>
    <row r="39" spans="3:6" x14ac:dyDescent="0.4">
      <c r="C39" s="11" t="s">
        <v>98</v>
      </c>
      <c r="D39" s="11"/>
      <c r="E39" s="5"/>
      <c r="F39" s="5"/>
    </row>
    <row r="40" spans="3:6" x14ac:dyDescent="0.4">
      <c r="C40" s="11" t="s">
        <v>63</v>
      </c>
      <c r="D40" s="11"/>
      <c r="E40" s="5"/>
      <c r="F40" s="5"/>
    </row>
    <row r="41" spans="3:6" x14ac:dyDescent="0.4">
      <c r="C41" s="11" t="s">
        <v>64</v>
      </c>
      <c r="D41" s="11"/>
      <c r="E41" s="5"/>
      <c r="F41" s="5"/>
    </row>
    <row r="42" spans="3:6" x14ac:dyDescent="0.4">
      <c r="C42" s="11" t="s">
        <v>65</v>
      </c>
      <c r="D42" s="11"/>
      <c r="E42" s="5"/>
      <c r="F42" s="5"/>
    </row>
    <row r="43" spans="3:6" x14ac:dyDescent="0.4">
      <c r="C43" s="11" t="s">
        <v>66</v>
      </c>
      <c r="D43" s="11"/>
      <c r="E43" s="5"/>
      <c r="F43" s="5"/>
    </row>
    <row r="44" spans="3:6" x14ac:dyDescent="0.4">
      <c r="C44" s="11" t="s">
        <v>67</v>
      </c>
      <c r="D44" s="11"/>
      <c r="E44" s="5"/>
      <c r="F44" s="5"/>
    </row>
    <row r="45" spans="3:6" x14ac:dyDescent="0.4">
      <c r="C45" s="11" t="s">
        <v>68</v>
      </c>
      <c r="D45" s="11"/>
      <c r="E45" s="5"/>
      <c r="F45" s="5"/>
    </row>
    <row r="46" spans="3:6" x14ac:dyDescent="0.4">
      <c r="C46" s="11"/>
      <c r="D46" s="12"/>
      <c r="E46" s="5"/>
      <c r="F46" s="5"/>
    </row>
    <row r="47" spans="3:6" x14ac:dyDescent="0.4">
      <c r="C47" s="11"/>
      <c r="D47" s="12"/>
      <c r="E47" s="5"/>
      <c r="F47" s="5"/>
    </row>
    <row r="48" spans="3:6" x14ac:dyDescent="0.4">
      <c r="C48" s="11"/>
      <c r="D48" s="11"/>
      <c r="E48" s="5"/>
      <c r="F48" s="5"/>
    </row>
    <row r="49" spans="3:6" x14ac:dyDescent="0.4">
      <c r="C49" s="11"/>
      <c r="D49" s="11"/>
      <c r="E49" s="5"/>
      <c r="F49" s="5"/>
    </row>
  </sheetData>
  <mergeCells count="1">
    <mergeCell ref="C3:F5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95" orientation="landscape" horizontalDpi="1200" verticalDpi="1200" r:id="rId1"/>
  <headerFooter>
    <oddFooter>&amp;L&amp;"Ebrima,Italique"Modèle proposé par le CDG45&amp;R&amp;G</oddFooter>
  </headerFooter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DAA5E-74C6-40C0-BCB3-D524FCA73B6C}">
  <sheetPr>
    <tabColor rgb="FF329AAD"/>
  </sheetPr>
  <dimension ref="A3:D100"/>
  <sheetViews>
    <sheetView showGridLines="0" zoomScale="70" zoomScaleNormal="70" workbookViewId="0">
      <selection activeCell="C1" sqref="C1:D100"/>
    </sheetView>
  </sheetViews>
  <sheetFormatPr baseColWidth="10" defaultRowHeight="16.8" x14ac:dyDescent="0.4"/>
  <cols>
    <col min="1" max="1" width="13.19921875" style="1" customWidth="1"/>
    <col min="3" max="3" width="53.59765625" customWidth="1"/>
    <col min="4" max="4" width="62.3984375" customWidth="1"/>
  </cols>
  <sheetData>
    <row r="3" spans="3:4" x14ac:dyDescent="0.4">
      <c r="C3" s="19" t="s">
        <v>52</v>
      </c>
      <c r="D3" s="19"/>
    </row>
    <row r="4" spans="3:4" x14ac:dyDescent="0.4">
      <c r="C4" s="19"/>
      <c r="D4" s="19"/>
    </row>
    <row r="5" spans="3:4" x14ac:dyDescent="0.4">
      <c r="C5" s="19"/>
      <c r="D5" s="19"/>
    </row>
    <row r="6" spans="3:4" x14ac:dyDescent="0.4">
      <c r="C6" s="3"/>
      <c r="D6" s="3"/>
    </row>
    <row r="8" spans="3:4" ht="17.399999999999999" thickBot="1" x14ac:dyDescent="0.45">
      <c r="C8" s="2" t="s">
        <v>0</v>
      </c>
      <c r="D8" s="2" t="s">
        <v>1</v>
      </c>
    </row>
    <row r="9" spans="3:4" ht="17.399999999999999" thickTop="1" x14ac:dyDescent="0.4">
      <c r="C9" t="s">
        <v>2</v>
      </c>
      <c r="D9" t="s">
        <v>27</v>
      </c>
    </row>
    <row r="10" spans="3:4" x14ac:dyDescent="0.4">
      <c r="C10" t="s">
        <v>3</v>
      </c>
      <c r="D10" t="s">
        <v>28</v>
      </c>
    </row>
    <row r="11" spans="3:4" x14ac:dyDescent="0.4">
      <c r="C11" t="s">
        <v>4</v>
      </c>
      <c r="D11" t="s">
        <v>29</v>
      </c>
    </row>
    <row r="12" spans="3:4" x14ac:dyDescent="0.4">
      <c r="C12" t="s">
        <v>5</v>
      </c>
      <c r="D12" t="s">
        <v>30</v>
      </c>
    </row>
    <row r="13" spans="3:4" x14ac:dyDescent="0.4">
      <c r="C13" t="s">
        <v>6</v>
      </c>
      <c r="D13" t="s">
        <v>31</v>
      </c>
    </row>
    <row r="14" spans="3:4" x14ac:dyDescent="0.4">
      <c r="C14" t="s">
        <v>7</v>
      </c>
      <c r="D14" t="s">
        <v>32</v>
      </c>
    </row>
    <row r="15" spans="3:4" x14ac:dyDescent="0.4">
      <c r="C15" t="s">
        <v>8</v>
      </c>
      <c r="D15" t="s">
        <v>33</v>
      </c>
    </row>
    <row r="16" spans="3:4" x14ac:dyDescent="0.4">
      <c r="C16" t="s">
        <v>9</v>
      </c>
      <c r="D16" t="s">
        <v>34</v>
      </c>
    </row>
    <row r="17" spans="3:4" x14ac:dyDescent="0.4">
      <c r="C17" t="s">
        <v>10</v>
      </c>
      <c r="D17" t="s">
        <v>35</v>
      </c>
    </row>
    <row r="18" spans="3:4" x14ac:dyDescent="0.4">
      <c r="C18" t="s">
        <v>11</v>
      </c>
      <c r="D18" t="s">
        <v>36</v>
      </c>
    </row>
    <row r="19" spans="3:4" x14ac:dyDescent="0.4">
      <c r="C19" t="s">
        <v>12</v>
      </c>
      <c r="D19" t="s">
        <v>37</v>
      </c>
    </row>
    <row r="20" spans="3:4" x14ac:dyDescent="0.4">
      <c r="C20" t="s">
        <v>13</v>
      </c>
      <c r="D20" t="s">
        <v>38</v>
      </c>
    </row>
    <row r="21" spans="3:4" x14ac:dyDescent="0.4">
      <c r="C21" t="s">
        <v>14</v>
      </c>
      <c r="D21" t="s">
        <v>39</v>
      </c>
    </row>
    <row r="22" spans="3:4" x14ac:dyDescent="0.4">
      <c r="C22" t="s">
        <v>15</v>
      </c>
      <c r="D22" t="s">
        <v>40</v>
      </c>
    </row>
    <row r="23" spans="3:4" x14ac:dyDescent="0.4">
      <c r="C23" t="s">
        <v>16</v>
      </c>
      <c r="D23" t="s">
        <v>41</v>
      </c>
    </row>
    <row r="24" spans="3:4" x14ac:dyDescent="0.4">
      <c r="C24" t="s">
        <v>17</v>
      </c>
      <c r="D24" t="s">
        <v>42</v>
      </c>
    </row>
    <row r="25" spans="3:4" x14ac:dyDescent="0.4">
      <c r="C25" t="s">
        <v>18</v>
      </c>
      <c r="D25" t="s">
        <v>43</v>
      </c>
    </row>
    <row r="26" spans="3:4" x14ac:dyDescent="0.4">
      <c r="C26" t="s">
        <v>19</v>
      </c>
      <c r="D26" t="s">
        <v>44</v>
      </c>
    </row>
    <row r="27" spans="3:4" x14ac:dyDescent="0.4">
      <c r="C27" t="s">
        <v>20</v>
      </c>
      <c r="D27" t="s">
        <v>45</v>
      </c>
    </row>
    <row r="28" spans="3:4" x14ac:dyDescent="0.4">
      <c r="C28" t="s">
        <v>21</v>
      </c>
      <c r="D28" t="s">
        <v>46</v>
      </c>
    </row>
    <row r="29" spans="3:4" x14ac:dyDescent="0.4">
      <c r="C29" t="s">
        <v>22</v>
      </c>
      <c r="D29" t="s">
        <v>47</v>
      </c>
    </row>
    <row r="30" spans="3:4" x14ac:dyDescent="0.4">
      <c r="C30" t="s">
        <v>23</v>
      </c>
      <c r="D30" t="s">
        <v>48</v>
      </c>
    </row>
    <row r="31" spans="3:4" x14ac:dyDescent="0.4">
      <c r="C31" t="s">
        <v>24</v>
      </c>
      <c r="D31" t="s">
        <v>49</v>
      </c>
    </row>
    <row r="32" spans="3:4" x14ac:dyDescent="0.4">
      <c r="C32" t="s">
        <v>25</v>
      </c>
      <c r="D32" t="s">
        <v>50</v>
      </c>
    </row>
    <row r="33" spans="3:4" x14ac:dyDescent="0.4">
      <c r="C33" t="s">
        <v>26</v>
      </c>
      <c r="D33" t="s">
        <v>51</v>
      </c>
    </row>
    <row r="34" spans="3:4" x14ac:dyDescent="0.4">
      <c r="C34" t="s">
        <v>101</v>
      </c>
      <c r="D34" t="s">
        <v>102</v>
      </c>
    </row>
    <row r="35" spans="3:4" x14ac:dyDescent="0.4">
      <c r="C35" t="s">
        <v>103</v>
      </c>
      <c r="D35" t="s">
        <v>104</v>
      </c>
    </row>
    <row r="36" spans="3:4" x14ac:dyDescent="0.4">
      <c r="C36" t="s">
        <v>105</v>
      </c>
      <c r="D36" t="s">
        <v>106</v>
      </c>
    </row>
    <row r="37" spans="3:4" x14ac:dyDescent="0.4">
      <c r="C37" t="s">
        <v>107</v>
      </c>
      <c r="D37" t="s">
        <v>108</v>
      </c>
    </row>
    <row r="38" spans="3:4" x14ac:dyDescent="0.4">
      <c r="C38" t="s">
        <v>109</v>
      </c>
      <c r="D38" t="s">
        <v>110</v>
      </c>
    </row>
    <row r="39" spans="3:4" x14ac:dyDescent="0.4">
      <c r="C39" t="s">
        <v>111</v>
      </c>
      <c r="D39" t="s">
        <v>112</v>
      </c>
    </row>
    <row r="40" spans="3:4" x14ac:dyDescent="0.4">
      <c r="C40" t="s">
        <v>113</v>
      </c>
      <c r="D40" t="s">
        <v>114</v>
      </c>
    </row>
    <row r="41" spans="3:4" x14ac:dyDescent="0.4">
      <c r="C41" t="s">
        <v>115</v>
      </c>
      <c r="D41" t="s">
        <v>116</v>
      </c>
    </row>
    <row r="42" spans="3:4" x14ac:dyDescent="0.4">
      <c r="C42" t="s">
        <v>117</v>
      </c>
      <c r="D42" t="s">
        <v>118</v>
      </c>
    </row>
    <row r="43" spans="3:4" x14ac:dyDescent="0.4">
      <c r="C43" t="s">
        <v>119</v>
      </c>
      <c r="D43" t="s">
        <v>120</v>
      </c>
    </row>
    <row r="44" spans="3:4" x14ac:dyDescent="0.4">
      <c r="C44" t="s">
        <v>121</v>
      </c>
      <c r="D44" t="s">
        <v>122</v>
      </c>
    </row>
    <row r="45" spans="3:4" x14ac:dyDescent="0.4">
      <c r="C45" t="s">
        <v>123</v>
      </c>
      <c r="D45" t="s">
        <v>124</v>
      </c>
    </row>
    <row r="46" spans="3:4" x14ac:dyDescent="0.4">
      <c r="C46" t="s">
        <v>125</v>
      </c>
      <c r="D46" t="s">
        <v>126</v>
      </c>
    </row>
    <row r="47" spans="3:4" x14ac:dyDescent="0.4">
      <c r="C47" t="s">
        <v>127</v>
      </c>
      <c r="D47" t="s">
        <v>128</v>
      </c>
    </row>
    <row r="48" spans="3:4" x14ac:dyDescent="0.4">
      <c r="C48" t="s">
        <v>129</v>
      </c>
      <c r="D48" t="s">
        <v>130</v>
      </c>
    </row>
    <row r="49" spans="3:4" x14ac:dyDescent="0.4">
      <c r="C49" t="s">
        <v>131</v>
      </c>
      <c r="D49" t="s">
        <v>132</v>
      </c>
    </row>
    <row r="50" spans="3:4" x14ac:dyDescent="0.4">
      <c r="C50" t="s">
        <v>133</v>
      </c>
      <c r="D50" t="s">
        <v>134</v>
      </c>
    </row>
    <row r="51" spans="3:4" x14ac:dyDescent="0.4">
      <c r="C51" t="s">
        <v>135</v>
      </c>
      <c r="D51" t="s">
        <v>136</v>
      </c>
    </row>
    <row r="52" spans="3:4" x14ac:dyDescent="0.4">
      <c r="C52" t="s">
        <v>137</v>
      </c>
      <c r="D52" t="s">
        <v>138</v>
      </c>
    </row>
    <row r="53" spans="3:4" x14ac:dyDescent="0.4">
      <c r="C53" t="s">
        <v>139</v>
      </c>
      <c r="D53" t="s">
        <v>140</v>
      </c>
    </row>
    <row r="54" spans="3:4" x14ac:dyDescent="0.4">
      <c r="C54" t="s">
        <v>141</v>
      </c>
      <c r="D54" t="s">
        <v>142</v>
      </c>
    </row>
    <row r="55" spans="3:4" x14ac:dyDescent="0.4">
      <c r="C55" t="s">
        <v>143</v>
      </c>
      <c r="D55" t="s">
        <v>144</v>
      </c>
    </row>
    <row r="56" spans="3:4" x14ac:dyDescent="0.4">
      <c r="C56" t="s">
        <v>145</v>
      </c>
      <c r="D56" t="s">
        <v>146</v>
      </c>
    </row>
    <row r="57" spans="3:4" x14ac:dyDescent="0.4">
      <c r="C57" t="s">
        <v>147</v>
      </c>
      <c r="D57" t="s">
        <v>148</v>
      </c>
    </row>
    <row r="58" spans="3:4" x14ac:dyDescent="0.4">
      <c r="C58" t="s">
        <v>149</v>
      </c>
      <c r="D58" t="s">
        <v>150</v>
      </c>
    </row>
    <row r="59" spans="3:4" x14ac:dyDescent="0.4">
      <c r="C59" t="s">
        <v>151</v>
      </c>
      <c r="D59" t="s">
        <v>152</v>
      </c>
    </row>
    <row r="60" spans="3:4" x14ac:dyDescent="0.4">
      <c r="C60" t="s">
        <v>153</v>
      </c>
      <c r="D60" t="s">
        <v>154</v>
      </c>
    </row>
    <row r="61" spans="3:4" x14ac:dyDescent="0.4">
      <c r="C61" t="s">
        <v>155</v>
      </c>
      <c r="D61" t="s">
        <v>156</v>
      </c>
    </row>
    <row r="62" spans="3:4" x14ac:dyDescent="0.4">
      <c r="C62" t="s">
        <v>157</v>
      </c>
      <c r="D62" t="s">
        <v>158</v>
      </c>
    </row>
    <row r="63" spans="3:4" x14ac:dyDescent="0.4">
      <c r="C63" t="s">
        <v>159</v>
      </c>
      <c r="D63" t="s">
        <v>160</v>
      </c>
    </row>
    <row r="64" spans="3:4" x14ac:dyDescent="0.4">
      <c r="C64" t="s">
        <v>161</v>
      </c>
      <c r="D64" t="s">
        <v>162</v>
      </c>
    </row>
    <row r="65" spans="3:4" x14ac:dyDescent="0.4">
      <c r="C65" t="s">
        <v>163</v>
      </c>
      <c r="D65" t="s">
        <v>164</v>
      </c>
    </row>
    <row r="66" spans="3:4" x14ac:dyDescent="0.4">
      <c r="C66" t="s">
        <v>165</v>
      </c>
      <c r="D66" t="s">
        <v>166</v>
      </c>
    </row>
    <row r="67" spans="3:4" x14ac:dyDescent="0.4">
      <c r="C67" t="s">
        <v>167</v>
      </c>
      <c r="D67" t="s">
        <v>168</v>
      </c>
    </row>
    <row r="68" spans="3:4" x14ac:dyDescent="0.4">
      <c r="C68" t="s">
        <v>169</v>
      </c>
      <c r="D68" t="s">
        <v>170</v>
      </c>
    </row>
    <row r="69" spans="3:4" x14ac:dyDescent="0.4">
      <c r="C69" t="s">
        <v>171</v>
      </c>
      <c r="D69" t="s">
        <v>172</v>
      </c>
    </row>
    <row r="70" spans="3:4" x14ac:dyDescent="0.4">
      <c r="C70" t="s">
        <v>173</v>
      </c>
      <c r="D70" t="s">
        <v>174</v>
      </c>
    </row>
    <row r="71" spans="3:4" x14ac:dyDescent="0.4">
      <c r="C71" t="s">
        <v>175</v>
      </c>
      <c r="D71" t="s">
        <v>176</v>
      </c>
    </row>
    <row r="72" spans="3:4" x14ac:dyDescent="0.4">
      <c r="C72" t="s">
        <v>177</v>
      </c>
      <c r="D72" t="s">
        <v>178</v>
      </c>
    </row>
    <row r="73" spans="3:4" x14ac:dyDescent="0.4">
      <c r="C73" t="s">
        <v>179</v>
      </c>
      <c r="D73" t="s">
        <v>180</v>
      </c>
    </row>
    <row r="74" spans="3:4" x14ac:dyDescent="0.4">
      <c r="C74" t="s">
        <v>181</v>
      </c>
      <c r="D74" t="s">
        <v>182</v>
      </c>
    </row>
    <row r="75" spans="3:4" x14ac:dyDescent="0.4">
      <c r="C75" t="s">
        <v>183</v>
      </c>
      <c r="D75" t="s">
        <v>184</v>
      </c>
    </row>
    <row r="76" spans="3:4" x14ac:dyDescent="0.4">
      <c r="C76" t="s">
        <v>185</v>
      </c>
      <c r="D76" t="s">
        <v>186</v>
      </c>
    </row>
    <row r="77" spans="3:4" x14ac:dyDescent="0.4">
      <c r="C77" t="s">
        <v>187</v>
      </c>
      <c r="D77" t="s">
        <v>188</v>
      </c>
    </row>
    <row r="78" spans="3:4" x14ac:dyDescent="0.4">
      <c r="C78" t="s">
        <v>189</v>
      </c>
      <c r="D78" t="s">
        <v>190</v>
      </c>
    </row>
    <row r="79" spans="3:4" x14ac:dyDescent="0.4">
      <c r="C79" t="s">
        <v>191</v>
      </c>
      <c r="D79" t="s">
        <v>192</v>
      </c>
    </row>
    <row r="80" spans="3:4" x14ac:dyDescent="0.4">
      <c r="C80" t="s">
        <v>193</v>
      </c>
      <c r="D80" t="s">
        <v>194</v>
      </c>
    </row>
    <row r="81" spans="3:4" x14ac:dyDescent="0.4">
      <c r="C81" t="s">
        <v>195</v>
      </c>
      <c r="D81" t="s">
        <v>196</v>
      </c>
    </row>
    <row r="82" spans="3:4" x14ac:dyDescent="0.4">
      <c r="C82" t="s">
        <v>197</v>
      </c>
      <c r="D82" t="s">
        <v>198</v>
      </c>
    </row>
    <row r="83" spans="3:4" x14ac:dyDescent="0.4">
      <c r="C83" t="s">
        <v>199</v>
      </c>
      <c r="D83" t="s">
        <v>200</v>
      </c>
    </row>
    <row r="84" spans="3:4" x14ac:dyDescent="0.4">
      <c r="C84" t="s">
        <v>201</v>
      </c>
      <c r="D84" t="s">
        <v>202</v>
      </c>
    </row>
    <row r="85" spans="3:4" x14ac:dyDescent="0.4">
      <c r="C85" t="s">
        <v>203</v>
      </c>
      <c r="D85" t="s">
        <v>204</v>
      </c>
    </row>
    <row r="86" spans="3:4" x14ac:dyDescent="0.4">
      <c r="C86" t="s">
        <v>205</v>
      </c>
      <c r="D86" t="s">
        <v>206</v>
      </c>
    </row>
    <row r="87" spans="3:4" x14ac:dyDescent="0.4">
      <c r="C87" t="s">
        <v>207</v>
      </c>
      <c r="D87" t="s">
        <v>208</v>
      </c>
    </row>
    <row r="88" spans="3:4" x14ac:dyDescent="0.4">
      <c r="C88" t="s">
        <v>209</v>
      </c>
      <c r="D88" t="s">
        <v>210</v>
      </c>
    </row>
    <row r="89" spans="3:4" x14ac:dyDescent="0.4">
      <c r="C89" t="s">
        <v>211</v>
      </c>
      <c r="D89" t="s">
        <v>212</v>
      </c>
    </row>
    <row r="90" spans="3:4" x14ac:dyDescent="0.4">
      <c r="C90" t="s">
        <v>213</v>
      </c>
      <c r="D90" t="s">
        <v>214</v>
      </c>
    </row>
    <row r="91" spans="3:4" x14ac:dyDescent="0.4">
      <c r="C91" t="s">
        <v>215</v>
      </c>
      <c r="D91" t="s">
        <v>216</v>
      </c>
    </row>
    <row r="92" spans="3:4" x14ac:dyDescent="0.4">
      <c r="C92" t="s">
        <v>217</v>
      </c>
      <c r="D92" t="s">
        <v>218</v>
      </c>
    </row>
    <row r="93" spans="3:4" x14ac:dyDescent="0.4">
      <c r="C93" t="s">
        <v>219</v>
      </c>
      <c r="D93" t="s">
        <v>220</v>
      </c>
    </row>
    <row r="94" spans="3:4" x14ac:dyDescent="0.4">
      <c r="C94" t="s">
        <v>221</v>
      </c>
      <c r="D94" t="s">
        <v>222</v>
      </c>
    </row>
    <row r="95" spans="3:4" x14ac:dyDescent="0.4">
      <c r="C95" t="s">
        <v>223</v>
      </c>
      <c r="D95" t="s">
        <v>224</v>
      </c>
    </row>
    <row r="96" spans="3:4" x14ac:dyDescent="0.4">
      <c r="C96" t="s">
        <v>225</v>
      </c>
      <c r="D96" t="s">
        <v>226</v>
      </c>
    </row>
    <row r="97" spans="3:4" x14ac:dyDescent="0.4">
      <c r="C97" t="s">
        <v>227</v>
      </c>
      <c r="D97" t="s">
        <v>228</v>
      </c>
    </row>
    <row r="98" spans="3:4" x14ac:dyDescent="0.4">
      <c r="C98" t="s">
        <v>229</v>
      </c>
      <c r="D98" t="s">
        <v>230</v>
      </c>
    </row>
    <row r="99" spans="3:4" x14ac:dyDescent="0.4">
      <c r="C99" t="s">
        <v>231</v>
      </c>
      <c r="D99" t="s">
        <v>232</v>
      </c>
    </row>
    <row r="100" spans="3:4" x14ac:dyDescent="0.4">
      <c r="C100" t="s">
        <v>233</v>
      </c>
      <c r="D100" t="s">
        <v>234</v>
      </c>
    </row>
  </sheetData>
  <mergeCells count="1">
    <mergeCell ref="C3:D5"/>
  </mergeCells>
  <phoneticPr fontId="2" type="noConversion"/>
  <pageMargins left="0.70866141732283472" right="0.70866141732283472" top="0.74803149606299213" bottom="0.74803149606299213" header="0.31496062992125984" footer="0.31496062992125984"/>
  <pageSetup paperSize="8" orientation="landscape" horizontalDpi="1200" verticalDpi="1200" r:id="rId1"/>
  <headerFooter>
    <oddFooter>&amp;L&amp;"Ebrima,Italique"Modèle proposé par le CDG45&amp;R&amp;G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Fonctionnement_fichier</vt:lpstr>
      <vt:lpstr>Suivi_formations</vt:lpstr>
      <vt:lpstr>Liste_formations</vt:lpstr>
      <vt:lpstr>Liste_personnel_services</vt:lpstr>
      <vt:lpstr>Agent</vt:lpstr>
      <vt:lpstr>Formation</vt:lpstr>
      <vt:lpstr>'Liste_formations'!Impression_des_titres</vt:lpstr>
      <vt:lpstr>Liste_personnel_services!Impression_des_titres</vt:lpstr>
      <vt:lpstr>Suivi_formations!Impression_des_titres</vt:lpstr>
      <vt:lpstr>Service</vt:lpstr>
      <vt:lpstr>Fonctionnement_fichier!Zone_d_impression</vt:lpstr>
      <vt:lpstr>'Liste_formations'!Zone_d_impression</vt:lpstr>
      <vt:lpstr>Liste_personnel_services!Zone_d_impression</vt:lpstr>
      <vt:lpstr>Suivi_formations!Zone_d_impression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Coignac</dc:creator>
  <cp:lastModifiedBy>Aline Coignac</cp:lastModifiedBy>
  <cp:lastPrinted>2022-02-04T13:55:26Z</cp:lastPrinted>
  <dcterms:created xsi:type="dcterms:W3CDTF">2022-01-27T16:22:07Z</dcterms:created>
  <dcterms:modified xsi:type="dcterms:W3CDTF">2022-02-04T14:14:27Z</dcterms:modified>
</cp:coreProperties>
</file>